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URITIBA\Arquivos\Privado\AssessoriaPlanejamento\2020 Cofen - Comitê de Gestão de Crises do Coronavírus\"/>
    </mc:Choice>
  </mc:AlternateContent>
  <xr:revisionPtr revIDLastSave="0" documentId="13_ncr:1_{15A2C6E0-A763-4679-84DC-6E89B52FB836}" xr6:coauthVersionLast="45" xr6:coauthVersionMax="45" xr10:uidLastSave="{00000000-0000-0000-0000-000000000000}"/>
  <bookViews>
    <workbookView xWindow="-120" yWindow="-120" windowWidth="29040" windowHeight="15840" xr2:uid="{AA80C4F0-5F97-4124-AA28-86CE89F1740D}"/>
  </bookViews>
  <sheets>
    <sheet name="Burn Rate Calculator V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5" i="1" l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M63" i="1"/>
  <c r="J63" i="1"/>
  <c r="E63" i="1"/>
  <c r="B63" i="1"/>
  <c r="A63" i="1"/>
  <c r="L62" i="1"/>
  <c r="B62" i="1"/>
  <c r="A62" i="1"/>
  <c r="P61" i="1"/>
  <c r="I61" i="1"/>
  <c r="B61" i="1"/>
  <c r="A61" i="1"/>
  <c r="M60" i="1"/>
  <c r="I60" i="1"/>
  <c r="E60" i="1"/>
  <c r="B60" i="1"/>
  <c r="A60" i="1"/>
  <c r="B59" i="1"/>
  <c r="A59" i="1"/>
  <c r="O58" i="1"/>
  <c r="N58" i="1"/>
  <c r="K58" i="1"/>
  <c r="G58" i="1"/>
  <c r="F58" i="1"/>
  <c r="B58" i="1"/>
  <c r="A58" i="1"/>
  <c r="B57" i="1"/>
  <c r="A57" i="1"/>
  <c r="M56" i="1"/>
  <c r="I56" i="1"/>
  <c r="E56" i="1"/>
  <c r="B56" i="1"/>
  <c r="A56" i="1"/>
  <c r="P55" i="1"/>
  <c r="H55" i="1"/>
  <c r="B55" i="1"/>
  <c r="A55" i="1"/>
  <c r="O54" i="1"/>
  <c r="K54" i="1"/>
  <c r="J54" i="1"/>
  <c r="G54" i="1"/>
  <c r="B54" i="1"/>
  <c r="A54" i="1"/>
  <c r="I53" i="1"/>
  <c r="B53" i="1"/>
  <c r="A53" i="1"/>
  <c r="M52" i="1"/>
  <c r="I52" i="1"/>
  <c r="E52" i="1"/>
  <c r="B52" i="1"/>
  <c r="A52" i="1"/>
  <c r="L51" i="1"/>
  <c r="D51" i="1"/>
  <c r="B51" i="1"/>
  <c r="A51" i="1"/>
  <c r="O50" i="1"/>
  <c r="K50" i="1"/>
  <c r="G50" i="1"/>
  <c r="B50" i="1"/>
  <c r="A50" i="1"/>
  <c r="M49" i="1"/>
  <c r="D49" i="1"/>
  <c r="B49" i="1"/>
  <c r="A49" i="1"/>
  <c r="O48" i="1"/>
  <c r="B48" i="1"/>
  <c r="A48" i="1"/>
  <c r="B47" i="1"/>
  <c r="A47" i="1"/>
  <c r="B46" i="1"/>
  <c r="A46" i="1"/>
  <c r="B45" i="1"/>
  <c r="A45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S41" i="1"/>
  <c r="R41" i="1"/>
  <c r="AI40" i="1"/>
  <c r="AH40" i="1"/>
  <c r="AG40" i="1"/>
  <c r="AF40" i="1"/>
  <c r="AE40" i="1"/>
  <c r="AD40" i="1"/>
  <c r="AC40" i="1"/>
  <c r="AB40" i="1"/>
  <c r="AA40" i="1"/>
  <c r="Z40" i="1"/>
  <c r="Y40" i="1"/>
  <c r="X40" i="1"/>
  <c r="E62" i="1" s="1"/>
  <c r="W40" i="1"/>
  <c r="V40" i="1"/>
  <c r="S40" i="1"/>
  <c r="R40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S39" i="1"/>
  <c r="R39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S38" i="1"/>
  <c r="R38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S37" i="1"/>
  <c r="R37" i="1"/>
  <c r="AI36" i="1"/>
  <c r="AH36" i="1"/>
  <c r="AG36" i="1"/>
  <c r="AF36" i="1"/>
  <c r="AE36" i="1"/>
  <c r="AD36" i="1"/>
  <c r="AC36" i="1"/>
  <c r="AB36" i="1"/>
  <c r="AA36" i="1"/>
  <c r="Z36" i="1"/>
  <c r="Y36" i="1"/>
  <c r="X36" i="1"/>
  <c r="E58" i="1" s="1"/>
  <c r="W36" i="1"/>
  <c r="V36" i="1"/>
  <c r="S36" i="1"/>
  <c r="R36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S35" i="1"/>
  <c r="R35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S34" i="1"/>
  <c r="R34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S33" i="1"/>
  <c r="R33" i="1"/>
  <c r="AI32" i="1"/>
  <c r="AH32" i="1"/>
  <c r="AG32" i="1"/>
  <c r="AF32" i="1"/>
  <c r="AE32" i="1"/>
  <c r="AD32" i="1"/>
  <c r="AC32" i="1"/>
  <c r="AB32" i="1"/>
  <c r="AA32" i="1"/>
  <c r="Z32" i="1"/>
  <c r="Y32" i="1"/>
  <c r="X32" i="1"/>
  <c r="E54" i="1" s="1"/>
  <c r="W32" i="1"/>
  <c r="V32" i="1"/>
  <c r="S32" i="1"/>
  <c r="R32" i="1"/>
  <c r="AI31" i="1"/>
  <c r="AH31" i="1"/>
  <c r="AG31" i="1"/>
  <c r="AF31" i="1"/>
  <c r="M53" i="1" s="1"/>
  <c r="AE31" i="1"/>
  <c r="AD31" i="1"/>
  <c r="AC31" i="1"/>
  <c r="AB31" i="1"/>
  <c r="AA31" i="1"/>
  <c r="Z31" i="1"/>
  <c r="Y31" i="1"/>
  <c r="X31" i="1"/>
  <c r="W31" i="1"/>
  <c r="V31" i="1"/>
  <c r="S31" i="1"/>
  <c r="R31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S30" i="1"/>
  <c r="R30" i="1"/>
  <c r="AI29" i="1"/>
  <c r="AH29" i="1"/>
  <c r="AG29" i="1"/>
  <c r="N51" i="1" s="1"/>
  <c r="AF29" i="1"/>
  <c r="M51" i="1" s="1"/>
  <c r="AE29" i="1"/>
  <c r="AD29" i="1"/>
  <c r="AC29" i="1"/>
  <c r="J51" i="1" s="1"/>
  <c r="AB29" i="1"/>
  <c r="AA29" i="1"/>
  <c r="Z29" i="1"/>
  <c r="Y29" i="1"/>
  <c r="F51" i="1" s="1"/>
  <c r="X29" i="1"/>
  <c r="E51" i="1" s="1"/>
  <c r="W29" i="1"/>
  <c r="V29" i="1"/>
  <c r="S29" i="1"/>
  <c r="R29" i="1"/>
  <c r="AI28" i="1"/>
  <c r="AH28" i="1"/>
  <c r="AG28" i="1"/>
  <c r="AF28" i="1"/>
  <c r="M50" i="1" s="1"/>
  <c r="AE28" i="1"/>
  <c r="AD28" i="1"/>
  <c r="AC28" i="1"/>
  <c r="AB28" i="1"/>
  <c r="AA28" i="1"/>
  <c r="Z28" i="1"/>
  <c r="Y28" i="1"/>
  <c r="X28" i="1"/>
  <c r="E50" i="1" s="1"/>
  <c r="W28" i="1"/>
  <c r="V28" i="1"/>
  <c r="S28" i="1"/>
  <c r="R28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S27" i="1"/>
  <c r="R27" i="1"/>
  <c r="AI26" i="1"/>
  <c r="AH26" i="1"/>
  <c r="AG26" i="1"/>
  <c r="AF26" i="1"/>
  <c r="M48" i="1" s="1"/>
  <c r="AE26" i="1"/>
  <c r="AD26" i="1"/>
  <c r="AC26" i="1"/>
  <c r="AB26" i="1"/>
  <c r="AA26" i="1"/>
  <c r="Z26" i="1"/>
  <c r="G48" i="1" s="1"/>
  <c r="Y26" i="1"/>
  <c r="X26" i="1"/>
  <c r="E48" i="1" s="1"/>
  <c r="W26" i="1"/>
  <c r="V26" i="1"/>
  <c r="S26" i="1"/>
  <c r="R26" i="1"/>
  <c r="AI25" i="1"/>
  <c r="AH25" i="1"/>
  <c r="O47" i="1" s="1"/>
  <c r="AG25" i="1"/>
  <c r="AF25" i="1"/>
  <c r="M47" i="1" s="1"/>
  <c r="AE25" i="1"/>
  <c r="AD25" i="1"/>
  <c r="AC25" i="1"/>
  <c r="AB25" i="1"/>
  <c r="AA25" i="1"/>
  <c r="Z25" i="1"/>
  <c r="Y25" i="1"/>
  <c r="X25" i="1"/>
  <c r="E47" i="1" s="1"/>
  <c r="W25" i="1"/>
  <c r="V25" i="1"/>
  <c r="S25" i="1"/>
  <c r="R25" i="1"/>
  <c r="AI24" i="1"/>
  <c r="AH24" i="1"/>
  <c r="AG24" i="1"/>
  <c r="AF24" i="1"/>
  <c r="AE24" i="1"/>
  <c r="AD24" i="1"/>
  <c r="AC24" i="1"/>
  <c r="AB24" i="1"/>
  <c r="AA24" i="1"/>
  <c r="Z24" i="1"/>
  <c r="Y24" i="1"/>
  <c r="X24" i="1"/>
  <c r="E46" i="1" s="1"/>
  <c r="W24" i="1"/>
  <c r="V24" i="1"/>
  <c r="S24" i="1"/>
  <c r="R24" i="1"/>
  <c r="AI23" i="1"/>
  <c r="P45" i="1" s="1"/>
  <c r="AH23" i="1"/>
  <c r="AG23" i="1"/>
  <c r="AF23" i="1"/>
  <c r="AE23" i="1"/>
  <c r="AD23" i="1"/>
  <c r="AC23" i="1"/>
  <c r="J45" i="1" s="1"/>
  <c r="AB23" i="1"/>
  <c r="I45" i="1" s="1"/>
  <c r="AA23" i="1"/>
  <c r="Z23" i="1"/>
  <c r="Y23" i="1"/>
  <c r="X23" i="1"/>
  <c r="E45" i="1" s="1"/>
  <c r="W23" i="1"/>
  <c r="D45" i="1" s="1"/>
  <c r="V23" i="1"/>
  <c r="S23" i="1"/>
  <c r="R23" i="1"/>
  <c r="G47" i="1" l="1"/>
  <c r="H45" i="1"/>
  <c r="K45" i="1"/>
  <c r="I47" i="1"/>
  <c r="D58" i="1"/>
  <c r="K60" i="1"/>
  <c r="E57" i="1"/>
  <c r="M57" i="1"/>
  <c r="L59" i="1"/>
  <c r="K49" i="1"/>
  <c r="J56" i="1"/>
  <c r="H58" i="1"/>
  <c r="P58" i="1"/>
  <c r="D59" i="1"/>
  <c r="O46" i="1"/>
  <c r="H49" i="1"/>
  <c r="F52" i="1"/>
  <c r="D54" i="1"/>
  <c r="H54" i="1"/>
  <c r="L54" i="1"/>
  <c r="P54" i="1"/>
  <c r="G56" i="1"/>
  <c r="K56" i="1"/>
  <c r="O56" i="1"/>
  <c r="I58" i="1"/>
  <c r="M58" i="1"/>
  <c r="E59" i="1"/>
  <c r="I59" i="1"/>
  <c r="M59" i="1"/>
  <c r="G61" i="1"/>
  <c r="F62" i="1"/>
  <c r="I46" i="1"/>
  <c r="J47" i="1"/>
  <c r="H48" i="1"/>
  <c r="P48" i="1"/>
  <c r="F49" i="1"/>
  <c r="N49" i="1"/>
  <c r="G51" i="1"/>
  <c r="O51" i="1"/>
  <c r="D52" i="1"/>
  <c r="L52" i="1"/>
  <c r="J53" i="1"/>
  <c r="K55" i="1"/>
  <c r="H56" i="1"/>
  <c r="P56" i="1"/>
  <c r="F57" i="1"/>
  <c r="N57" i="1"/>
  <c r="G59" i="1"/>
  <c r="O59" i="1"/>
  <c r="D60" i="1"/>
  <c r="L60" i="1"/>
  <c r="K61" i="1"/>
  <c r="M62" i="1"/>
  <c r="G45" i="1"/>
  <c r="G49" i="1"/>
  <c r="L58" i="1"/>
  <c r="N61" i="1"/>
  <c r="I62" i="1"/>
  <c r="F46" i="1"/>
  <c r="N46" i="1"/>
  <c r="K46" i="1"/>
  <c r="P49" i="1"/>
  <c r="N52" i="1"/>
  <c r="D46" i="1"/>
  <c r="H46" i="1"/>
  <c r="L46" i="1"/>
  <c r="P46" i="1"/>
  <c r="F48" i="1"/>
  <c r="J48" i="1"/>
  <c r="N48" i="1"/>
  <c r="D50" i="1"/>
  <c r="H50" i="1"/>
  <c r="L50" i="1"/>
  <c r="P50" i="1"/>
  <c r="G52" i="1"/>
  <c r="K52" i="1"/>
  <c r="O52" i="1"/>
  <c r="I54" i="1"/>
  <c r="M54" i="1"/>
  <c r="E55" i="1"/>
  <c r="I55" i="1"/>
  <c r="M55" i="1"/>
  <c r="G57" i="1"/>
  <c r="K57" i="1"/>
  <c r="O57" i="1"/>
  <c r="G63" i="1"/>
  <c r="K63" i="1"/>
  <c r="O63" i="1"/>
  <c r="L45" i="1"/>
  <c r="J46" i="1"/>
  <c r="K47" i="1"/>
  <c r="K48" i="1"/>
  <c r="I49" i="1"/>
  <c r="J50" i="1"/>
  <c r="H51" i="1"/>
  <c r="P51" i="1"/>
  <c r="E53" i="1"/>
  <c r="F54" i="1"/>
  <c r="N54" i="1"/>
  <c r="D55" i="1"/>
  <c r="L55" i="1"/>
  <c r="I57" i="1"/>
  <c r="J58" i="1"/>
  <c r="H59" i="1"/>
  <c r="P59" i="1"/>
  <c r="E61" i="1"/>
  <c r="O61" i="1"/>
  <c r="D62" i="1"/>
  <c r="O45" i="1"/>
  <c r="O49" i="1"/>
  <c r="F56" i="1"/>
  <c r="N56" i="1"/>
  <c r="G60" i="1"/>
  <c r="O60" i="1"/>
  <c r="J61" i="1"/>
  <c r="F50" i="1"/>
  <c r="N50" i="1"/>
  <c r="G46" i="1"/>
  <c r="I48" i="1"/>
  <c r="L49" i="1"/>
  <c r="J52" i="1"/>
  <c r="F45" i="1"/>
  <c r="N45" i="1"/>
  <c r="D47" i="1"/>
  <c r="H47" i="1"/>
  <c r="L47" i="1"/>
  <c r="P47" i="1"/>
  <c r="I50" i="1"/>
  <c r="I51" i="1"/>
  <c r="G53" i="1"/>
  <c r="K53" i="1"/>
  <c r="O53" i="1"/>
  <c r="F60" i="1"/>
  <c r="J60" i="1"/>
  <c r="N60" i="1"/>
  <c r="M61" i="1"/>
  <c r="H62" i="1"/>
  <c r="P62" i="1"/>
  <c r="D63" i="1"/>
  <c r="H63" i="1"/>
  <c r="L63" i="1"/>
  <c r="P63" i="1"/>
  <c r="M45" i="1"/>
  <c r="M46" i="1"/>
  <c r="F47" i="1"/>
  <c r="N47" i="1"/>
  <c r="D48" i="1"/>
  <c r="L48" i="1"/>
  <c r="J49" i="1"/>
  <c r="K51" i="1"/>
  <c r="H52" i="1"/>
  <c r="P52" i="1"/>
  <c r="F53" i="1"/>
  <c r="N53" i="1"/>
  <c r="G55" i="1"/>
  <c r="O55" i="1"/>
  <c r="D56" i="1"/>
  <c r="L56" i="1"/>
  <c r="J57" i="1"/>
  <c r="K59" i="1"/>
  <c r="H60" i="1"/>
  <c r="P60" i="1"/>
  <c r="F61" i="1"/>
  <c r="J62" i="1"/>
  <c r="N62" i="1"/>
  <c r="L61" i="1"/>
  <c r="F63" i="1"/>
  <c r="N63" i="1"/>
  <c r="G62" i="1"/>
  <c r="K62" i="1"/>
  <c r="O62" i="1"/>
  <c r="D53" i="1"/>
  <c r="H53" i="1"/>
  <c r="L53" i="1"/>
  <c r="P53" i="1"/>
  <c r="F55" i="1"/>
  <c r="J55" i="1"/>
  <c r="N55" i="1"/>
  <c r="D57" i="1"/>
  <c r="H57" i="1"/>
  <c r="L57" i="1"/>
  <c r="P57" i="1"/>
  <c r="F59" i="1"/>
  <c r="J59" i="1"/>
  <c r="N59" i="1"/>
  <c r="D61" i="1"/>
  <c r="H61" i="1"/>
  <c r="I63" i="1"/>
  <c r="T26" i="1" l="1"/>
  <c r="C70" i="1"/>
  <c r="M70" i="1"/>
  <c r="I70" i="1"/>
  <c r="E70" i="1"/>
  <c r="O70" i="1"/>
  <c r="K70" i="1"/>
  <c r="G70" i="1"/>
  <c r="H70" i="1"/>
  <c r="L70" i="1"/>
  <c r="N70" i="1"/>
  <c r="J70" i="1"/>
  <c r="T25" i="1"/>
  <c r="D70" i="1"/>
  <c r="P70" i="1"/>
  <c r="F70" i="1"/>
  <c r="T23" i="1"/>
  <c r="T24" i="1"/>
  <c r="C69" i="1" l="1"/>
  <c r="N69" i="1"/>
  <c r="F69" i="1"/>
  <c r="J69" i="1"/>
  <c r="O69" i="1"/>
  <c r="E69" i="1"/>
  <c r="L69" i="1"/>
  <c r="K69" i="1"/>
  <c r="D69" i="1"/>
  <c r="M69" i="1"/>
  <c r="G69" i="1"/>
  <c r="H69" i="1"/>
  <c r="I69" i="1"/>
  <c r="P69" i="1"/>
  <c r="E68" i="1"/>
  <c r="N68" i="1"/>
  <c r="P68" i="1"/>
  <c r="G68" i="1"/>
  <c r="O68" i="1"/>
  <c r="K68" i="1"/>
  <c r="F68" i="1"/>
  <c r="L68" i="1"/>
  <c r="M68" i="1"/>
  <c r="H68" i="1"/>
  <c r="J68" i="1"/>
  <c r="I68" i="1"/>
  <c r="G67" i="1"/>
  <c r="P67" i="1"/>
  <c r="L67" i="1"/>
  <c r="M67" i="1"/>
  <c r="N67" i="1"/>
  <c r="J67" i="1"/>
  <c r="K67" i="1"/>
  <c r="O67" i="1"/>
  <c r="I67" i="1"/>
  <c r="C68" i="1"/>
  <c r="D68" i="1"/>
  <c r="E67" i="1"/>
  <c r="F67" i="1"/>
  <c r="D67" i="1"/>
  <c r="C67" i="1"/>
  <c r="H67" i="1"/>
</calcChain>
</file>

<file path=xl/sharedStrings.xml><?xml version="1.0" encoding="utf-8"?>
<sst xmlns="http://schemas.openxmlformats.org/spreadsheetml/2006/main" count="129" uniqueCount="77">
  <si>
    <t>Instruções:</t>
  </si>
  <si>
    <t>Esta planilha foi elaborada para ajudá-lo a rastrear a rapidez com que o EPI está sendo usado em sua instituição.</t>
  </si>
  <si>
    <t>Para começar, insira datas na Caixa A abaixo do dia 1, dia 2, dia 3 etc. Você pode inserir a data para o Dia 1 e arrastar essa célula para a direita para preencher automaticamente os dias futuros.</t>
  </si>
  <si>
    <t>No início de cada dia, determine quantas caixas cheias de EPI estão remanescentes do dia anterior. Faça isso para cada tipo de EPI.</t>
  </si>
  <si>
    <t>"Tipo de EPI" refere-se aos componentes do EPI que você tem em estoque. Use a próxima coluna para preencher o tamanho ou marca, se aplicável. Nota: Tipos adicionais ou marcas de EPI também podem ser adicionados na seção "Outro tipo" de EPI.</t>
  </si>
  <si>
    <t>Certifique-se de que cada caixa de EPI tenha o mesmo número de unidades individuais. Caso contrário, crie um novo tipo de categoria de EPI nas células que dizem "Outros".</t>
  </si>
  <si>
    <t>Digite o número de caixas completas de cada Tipo de EPI a partir do dia 1 nas células amarelas da Caixa A. Nota: Você não precisa de dados para todos os 14 dias, mas pelo menos 2 dias consecutivos de dados são necessários para calcular uma taxa de consumo.</t>
  </si>
  <si>
    <t>O número total de caixas de EPI utilizadas por dia será calculado na Caixa B. Nota: Isso só funciona se você tiver inserido valores para pelo menos o dia 1 e o dia 2 na Caixa A.</t>
  </si>
  <si>
    <t>A taxa média de consumo de EPI (taxa de queima) será calculada na seção rosa.</t>
  </si>
  <si>
    <t>O valor dos dias restantes será calculado na Caixa C com base na taxa média de consumo.</t>
  </si>
  <si>
    <t>Nota: se você receber um reabastecimento de EPI não o adicione à calculadora, pois irá interromper os cálculos. Continue seguindo o fornecimento original de EPI inscrito no dia 1. Sugere-se que você inicie uma nova calculadora com o EPI reabastecido.</t>
  </si>
  <si>
    <t>Para pular um dia, digite os dados do dia anterior. Por exemplo: Se você sabe o número de caixas restantes no início do dia 1 e o início do dia 3, mas não o início do dia 2, você pode inserir o valor a partir do dia 1 no celular para o dia 2 e a ferramenta ainda funcionará.</t>
  </si>
  <si>
    <t>Como funciona a calculadora: Na Caixa A, o fornecimento de EPI do dia anterior é subtraído do dia atual (Dia2 -Dia1) e inserido na Caixa B. À medida que dados adicionais são adicionados.</t>
  </si>
  <si>
    <t>Na Caixa A é calculada a taxa média de consumo entre cada período de dois dias. O número total de consumo de EPI na Caixa B é utilizado para calcular o consumo médio na seção rosa.</t>
  </si>
  <si>
    <t>Em seguida, o número de caixas de EPI inseridas na Caixa A é dividido pela taxa de consumpção para calcular o número de dias de fornecimento restantes na Caixa C.</t>
  </si>
  <si>
    <t>XX/XX/2020</t>
  </si>
  <si>
    <t>North 7130</t>
  </si>
  <si>
    <t>3M 8210</t>
  </si>
  <si>
    <t>3M 1860</t>
  </si>
  <si>
    <t>Quantas caixas cheias estão remanescentes no início do dia? Digite abaixo, por data.</t>
  </si>
  <si>
    <t>Dia 1</t>
  </si>
  <si>
    <t>Dia 2</t>
  </si>
  <si>
    <t>Dia 3</t>
  </si>
  <si>
    <t>Dia 4</t>
  </si>
  <si>
    <t>Dia 5</t>
  </si>
  <si>
    <t>Dia 6</t>
  </si>
  <si>
    <t xml:space="preserve">Dia 7 </t>
  </si>
  <si>
    <t>Dia 8</t>
  </si>
  <si>
    <t>Dia 9</t>
  </si>
  <si>
    <t>Dia 10</t>
  </si>
  <si>
    <t>Dia 11</t>
  </si>
  <si>
    <t>Dia 12</t>
  </si>
  <si>
    <t>Dia 13</t>
  </si>
  <si>
    <t>Dia 14</t>
  </si>
  <si>
    <t>Dia 1 -Dia 2</t>
  </si>
  <si>
    <t>Dia 2 - Dia 3</t>
  </si>
  <si>
    <t>Dia 3 - Dia 4</t>
  </si>
  <si>
    <t>Dia 4 - Dia 5</t>
  </si>
  <si>
    <t>Dia 5 - Dia 6</t>
  </si>
  <si>
    <t>Dia 6 - Dia 7</t>
  </si>
  <si>
    <t>Dia 7 - Dia 8</t>
  </si>
  <si>
    <t>Dia 8 - Dia 9</t>
  </si>
  <si>
    <t>Dia 9 - Dia 10</t>
  </si>
  <si>
    <t>Dia 10 - Dia 11</t>
  </si>
  <si>
    <t>Dia 11 - Dia 12</t>
  </si>
  <si>
    <t>Dia 12 - Dia 13</t>
  </si>
  <si>
    <t>Dia 13 - Dia 14</t>
  </si>
  <si>
    <t>Dia 7</t>
  </si>
  <si>
    <t>Tipo de EPI</t>
  </si>
  <si>
    <t>Tamanho 1</t>
  </si>
  <si>
    <t>Tamanho 2</t>
  </si>
  <si>
    <t>Máscara Cirúrgica</t>
  </si>
  <si>
    <t>Luvas</t>
  </si>
  <si>
    <t>Grande</t>
  </si>
  <si>
    <t>Respirador</t>
  </si>
  <si>
    <t>Outros 1</t>
  </si>
  <si>
    <t>Outros 2</t>
  </si>
  <si>
    <t>Outros 3</t>
  </si>
  <si>
    <t>Outros 4</t>
  </si>
  <si>
    <t>Tamanho/Marca</t>
  </si>
  <si>
    <t>(Casos/Dia)</t>
  </si>
  <si>
    <t>Consumpção (taxa de consumo)</t>
  </si>
  <si>
    <t>Número total de caixas usadas por dia (calculado)</t>
  </si>
  <si>
    <t>Número de dias de suprimento restantes (Calculado)</t>
  </si>
  <si>
    <t>Caixa A</t>
  </si>
  <si>
    <t>Caixa B</t>
  </si>
  <si>
    <t>Caixa C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</si>
  <si>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Adicione seus dados apenas à Caixa A, não insira dados em outras células.</t>
    </r>
  </si>
  <si>
    <t>Avental ou Capote</t>
  </si>
  <si>
    <t>Protetor facial</t>
  </si>
  <si>
    <t>Pequena</t>
  </si>
  <si>
    <t>Média</t>
  </si>
  <si>
    <t>Extra grande</t>
  </si>
  <si>
    <t>Gorro ouTouca</t>
  </si>
  <si>
    <t>Óculos de proteção</t>
  </si>
  <si>
    <t>Máscara N95</t>
  </si>
  <si>
    <t>Máscara PFF2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</si>
</sst>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F3F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rgb="FF7F7F7F"/>
      </right>
      <top/>
      <bottom/>
      <diagonal/>
    </border>
    <border>
      <left style="thin">
        <color indexed="64"/>
      </left>
      <right style="thin">
        <color rgb="FF7F7F7F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2">
    <xf numFmtId="0" fontId="0" fillId="0" borderId="0" xfId="0"/>
    <xf numFmtId="0" fontId="0" fillId="3" borderId="2" xfId="0" applyFill="1" applyBorder="1" applyProtection="1">
      <protection locked="0"/>
    </xf>
    <xf numFmtId="0" fontId="0" fillId="0" borderId="0" xfId="0" applyAlignment="1">
      <alignment wrapText="1"/>
    </xf>
    <xf numFmtId="0" fontId="2" fillId="4" borderId="3" xfId="0" applyFont="1" applyFill="1" applyBorder="1"/>
    <xf numFmtId="0" fontId="0" fillId="4" borderId="4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3" borderId="2" xfId="0" applyFill="1" applyBorder="1"/>
    <xf numFmtId="0" fontId="2" fillId="3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6" borderId="2" xfId="0" applyFill="1" applyBorder="1" applyProtection="1">
      <protection locked="0"/>
    </xf>
    <xf numFmtId="0" fontId="0" fillId="4" borderId="9" xfId="0" applyFill="1" applyBorder="1"/>
    <xf numFmtId="0" fontId="0" fillId="4" borderId="10" xfId="0" applyFill="1" applyBorder="1"/>
    <xf numFmtId="0" fontId="1" fillId="2" borderId="11" xfId="1" applyBorder="1"/>
    <xf numFmtId="0" fontId="0" fillId="0" borderId="12" xfId="0" applyBorder="1"/>
    <xf numFmtId="0" fontId="0" fillId="7" borderId="14" xfId="0" applyFill="1" applyBorder="1"/>
    <xf numFmtId="0" fontId="0" fillId="7" borderId="15" xfId="0" applyFill="1" applyBorder="1"/>
    <xf numFmtId="0" fontId="0" fillId="7" borderId="2" xfId="0" applyFill="1" applyBorder="1"/>
    <xf numFmtId="0" fontId="0" fillId="7" borderId="18" xfId="0" applyFill="1" applyBorder="1"/>
    <xf numFmtId="0" fontId="2" fillId="7" borderId="9" xfId="0" applyFont="1" applyFill="1" applyBorder="1" applyAlignment="1">
      <alignment wrapText="1"/>
    </xf>
    <xf numFmtId="0" fontId="2" fillId="7" borderId="10" xfId="0" applyFont="1" applyFill="1" applyBorder="1" applyAlignment="1">
      <alignment wrapText="1"/>
    </xf>
    <xf numFmtId="0" fontId="0" fillId="7" borderId="2" xfId="0" applyFill="1" applyBorder="1" applyAlignment="1">
      <alignment wrapText="1"/>
    </xf>
    <xf numFmtId="0" fontId="0" fillId="7" borderId="9" xfId="0" applyFill="1" applyBorder="1"/>
    <xf numFmtId="0" fontId="0" fillId="7" borderId="10" xfId="0" applyFill="1" applyBorder="1" applyAlignment="1">
      <alignment horizontal="left"/>
    </xf>
    <xf numFmtId="0" fontId="1" fillId="2" borderId="20" xfId="1" applyBorder="1" applyProtection="1"/>
    <xf numFmtId="0" fontId="0" fillId="8" borderId="25" xfId="0" applyFill="1" applyBorder="1"/>
    <xf numFmtId="0" fontId="0" fillId="8" borderId="26" xfId="0" applyFill="1" applyBorder="1"/>
    <xf numFmtId="0" fontId="2" fillId="8" borderId="9" xfId="0" applyFont="1" applyFill="1" applyBorder="1" applyAlignment="1">
      <alignment wrapText="1"/>
    </xf>
    <xf numFmtId="0" fontId="2" fillId="8" borderId="10" xfId="0" applyFont="1" applyFill="1" applyBorder="1" applyAlignment="1">
      <alignment wrapText="1"/>
    </xf>
    <xf numFmtId="0" fontId="0" fillId="8" borderId="2" xfId="0" applyFill="1" applyBorder="1" applyAlignment="1">
      <alignment horizontal="left" wrapText="1"/>
    </xf>
    <xf numFmtId="0" fontId="0" fillId="8" borderId="2" xfId="0" applyFill="1" applyBorder="1" applyAlignment="1">
      <alignment horizontal="left"/>
    </xf>
    <xf numFmtId="0" fontId="0" fillId="8" borderId="18" xfId="0" applyFill="1" applyBorder="1" applyAlignment="1">
      <alignment horizontal="left"/>
    </xf>
    <xf numFmtId="0" fontId="0" fillId="8" borderId="9" xfId="0" applyFill="1" applyBorder="1"/>
    <xf numFmtId="0" fontId="1" fillId="2" borderId="1" xfId="1" applyProtection="1"/>
    <xf numFmtId="0" fontId="0" fillId="0" borderId="30" xfId="0" applyBorder="1"/>
    <xf numFmtId="0" fontId="0" fillId="0" borderId="31" xfId="0" applyBorder="1"/>
    <xf numFmtId="0" fontId="0" fillId="0" borderId="12" xfId="0" applyBorder="1" applyAlignment="1">
      <alignment vertical="center"/>
    </xf>
    <xf numFmtId="0" fontId="0" fillId="0" borderId="0" xfId="0" applyBorder="1"/>
    <xf numFmtId="0" fontId="0" fillId="0" borderId="32" xfId="0" applyBorder="1"/>
    <xf numFmtId="0" fontId="0" fillId="0" borderId="33" xfId="0" applyBorder="1" applyAlignment="1">
      <alignment vertical="center"/>
    </xf>
    <xf numFmtId="0" fontId="0" fillId="0" borderId="34" xfId="0" applyBorder="1"/>
    <xf numFmtId="0" fontId="0" fillId="0" borderId="29" xfId="0" applyBorder="1"/>
    <xf numFmtId="0" fontId="2" fillId="0" borderId="23" xfId="0" applyFont="1" applyBorder="1" applyAlignment="1">
      <alignment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3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3" fillId="8" borderId="2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left"/>
    </xf>
    <xf numFmtId="0" fontId="0" fillId="8" borderId="27" xfId="0" applyFill="1" applyBorder="1" applyAlignment="1">
      <alignment horizontal="left"/>
    </xf>
    <xf numFmtId="0" fontId="0" fillId="8" borderId="28" xfId="0" applyFill="1" applyBorder="1" applyAlignment="1">
      <alignment horizontal="left"/>
    </xf>
  </cellXfs>
  <cellStyles count="2">
    <cellStyle name="Cálculo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 de dias de suprimento restantes (Calculado)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845880160433654E-2"/>
          <c:y val="0.11616559311671949"/>
          <c:w val="0.73523703186546063"/>
          <c:h val="0.744763592538164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'Burn Rate Calculator V1'!$A$67:$B$67</c:f>
              <c:strCache>
                <c:ptCount val="2"/>
                <c:pt idx="0">
                  <c:v>Avental ou Capote</c:v>
                </c:pt>
                <c:pt idx="1">
                  <c:v>Tamanho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V1'!$C$67:$P$67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58-440B-A2F5-F09C07B3D0E8}"/>
            </c:ext>
          </c:extLst>
        </c:ser>
        <c:ser>
          <c:idx val="1"/>
          <c:order val="1"/>
          <c:tx>
            <c:strRef>
              <c:f>'Burn Rate Calculator V1'!$A$68:$B$68</c:f>
              <c:strCache>
                <c:ptCount val="2"/>
                <c:pt idx="0">
                  <c:v>Avental ou Capote</c:v>
                </c:pt>
                <c:pt idx="1">
                  <c:v>Tamanho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V1'!$C$68:$P$68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58-440B-A2F5-F09C07B3D0E8}"/>
            </c:ext>
          </c:extLst>
        </c:ser>
        <c:ser>
          <c:idx val="2"/>
          <c:order val="2"/>
          <c:tx>
            <c:strRef>
              <c:f>'Burn Rate Calculator V1'!$A$69:$B$69</c:f>
              <c:strCache>
                <c:ptCount val="2"/>
                <c:pt idx="0">
                  <c:v>Máscara Cirúrgica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V1'!$C$69:$P$69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58-440B-A2F5-F09C07B3D0E8}"/>
            </c:ext>
          </c:extLst>
        </c:ser>
        <c:ser>
          <c:idx val="3"/>
          <c:order val="3"/>
          <c:tx>
            <c:strRef>
              <c:f>'Burn Rate Calculator V1'!$A$70:$B$70</c:f>
              <c:strCache>
                <c:ptCount val="2"/>
                <c:pt idx="0">
                  <c:v>Máscara N95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V1'!$C$70:$P$70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58-440B-A2F5-F09C07B3D0E8}"/>
            </c:ext>
          </c:extLst>
        </c:ser>
        <c:ser>
          <c:idx val="4"/>
          <c:order val="4"/>
          <c:tx>
            <c:strRef>
              <c:f>'Burn Rate Calculator V1'!$A$71:$B$71</c:f>
              <c:strCache>
                <c:ptCount val="2"/>
                <c:pt idx="0">
                  <c:v>Máscara PFF2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V1'!$C$71:$P$71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58-440B-A2F5-F09C07B3D0E8}"/>
            </c:ext>
          </c:extLst>
        </c:ser>
        <c:ser>
          <c:idx val="5"/>
          <c:order val="5"/>
          <c:tx>
            <c:strRef>
              <c:f>'Burn Rate Calculator V1'!$A$72:$B$72</c:f>
              <c:strCache>
                <c:ptCount val="2"/>
                <c:pt idx="0">
                  <c:v>Luvas</c:v>
                </c:pt>
                <c:pt idx="1">
                  <c:v>Pequena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V1'!$C$72:$P$72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58-440B-A2F5-F09C07B3D0E8}"/>
            </c:ext>
          </c:extLst>
        </c:ser>
        <c:ser>
          <c:idx val="6"/>
          <c:order val="6"/>
          <c:tx>
            <c:strRef>
              <c:f>'Burn Rate Calculator V1'!$A$73:$B$73</c:f>
              <c:strCache>
                <c:ptCount val="2"/>
                <c:pt idx="0">
                  <c:v>Luvas</c:v>
                </c:pt>
                <c:pt idx="1">
                  <c:v>Média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V1'!$C$73:$P$73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58-440B-A2F5-F09C07B3D0E8}"/>
            </c:ext>
          </c:extLst>
        </c:ser>
        <c:ser>
          <c:idx val="7"/>
          <c:order val="7"/>
          <c:tx>
            <c:strRef>
              <c:f>'Burn Rate Calculator V1'!$A$74:$B$74</c:f>
              <c:strCache>
                <c:ptCount val="2"/>
                <c:pt idx="0">
                  <c:v>Luvas</c:v>
                </c:pt>
                <c:pt idx="1">
                  <c:v>Grande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V1'!$C$74:$P$74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58-440B-A2F5-F09C07B3D0E8}"/>
            </c:ext>
          </c:extLst>
        </c:ser>
        <c:ser>
          <c:idx val="8"/>
          <c:order val="8"/>
          <c:tx>
            <c:strRef>
              <c:f>'Burn Rate Calculator V1'!$A$75:$B$75</c:f>
              <c:strCache>
                <c:ptCount val="2"/>
                <c:pt idx="0">
                  <c:v>Luvas</c:v>
                </c:pt>
                <c:pt idx="1">
                  <c:v>Extra grande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V1'!$C$75:$P$75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58-440B-A2F5-F09C07B3D0E8}"/>
            </c:ext>
          </c:extLst>
        </c:ser>
        <c:ser>
          <c:idx val="9"/>
          <c:order val="9"/>
          <c:tx>
            <c:strRef>
              <c:f>'Burn Rate Calculator V1'!$A$76:$B$76</c:f>
              <c:strCache>
                <c:ptCount val="2"/>
                <c:pt idx="0">
                  <c:v>Respirador</c:v>
                </c:pt>
                <c:pt idx="1">
                  <c:v>North 7130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V1'!$C$76:$P$76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058-440B-A2F5-F09C07B3D0E8}"/>
            </c:ext>
          </c:extLst>
        </c:ser>
        <c:ser>
          <c:idx val="10"/>
          <c:order val="10"/>
          <c:tx>
            <c:strRef>
              <c:f>'Burn Rate Calculator V1'!$A$77:$B$77</c:f>
              <c:strCache>
                <c:ptCount val="2"/>
                <c:pt idx="0">
                  <c:v>Respirador</c:v>
                </c:pt>
                <c:pt idx="1">
                  <c:v>3M 8210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V1'!$C$77:$P$77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058-440B-A2F5-F09C07B3D0E8}"/>
            </c:ext>
          </c:extLst>
        </c:ser>
        <c:ser>
          <c:idx val="11"/>
          <c:order val="11"/>
          <c:tx>
            <c:strRef>
              <c:f>'Burn Rate Calculator V1'!$A$78:$B$78</c:f>
              <c:strCache>
                <c:ptCount val="2"/>
                <c:pt idx="0">
                  <c:v>Respirador</c:v>
                </c:pt>
                <c:pt idx="1">
                  <c:v>3M 1860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V1'!$C$78:$P$78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058-440B-A2F5-F09C07B3D0E8}"/>
            </c:ext>
          </c:extLst>
        </c:ser>
        <c:ser>
          <c:idx val="12"/>
          <c:order val="12"/>
          <c:tx>
            <c:strRef>
              <c:f>'Burn Rate Calculator V1'!$A$79:$B$79</c:f>
              <c:strCache>
                <c:ptCount val="2"/>
                <c:pt idx="0">
                  <c:v>Protetor facial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V1'!$C$79:$P$79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058-440B-A2F5-F09C07B3D0E8}"/>
            </c:ext>
          </c:extLst>
        </c:ser>
        <c:ser>
          <c:idx val="13"/>
          <c:order val="13"/>
          <c:tx>
            <c:strRef>
              <c:f>'Burn Rate Calculator V1'!$A$80:$B$80</c:f>
              <c:strCache>
                <c:ptCount val="2"/>
                <c:pt idx="0">
                  <c:v>Óculos de proteção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V1'!$C$80:$P$80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058-440B-A2F5-F09C07B3D0E8}"/>
            </c:ext>
          </c:extLst>
        </c:ser>
        <c:ser>
          <c:idx val="14"/>
          <c:order val="14"/>
          <c:tx>
            <c:strRef>
              <c:f>'Burn Rate Calculator V1'!$A$81:$B$81</c:f>
              <c:strCache>
                <c:ptCount val="2"/>
                <c:pt idx="0">
                  <c:v>Gorro ouTouca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V1'!$C$81:$P$81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058-440B-A2F5-F09C07B3D0E8}"/>
            </c:ext>
          </c:extLst>
        </c:ser>
        <c:ser>
          <c:idx val="15"/>
          <c:order val="15"/>
          <c:tx>
            <c:strRef>
              <c:f>'Burn Rate Calculator V1'!$A$82:$B$82</c:f>
              <c:strCache>
                <c:ptCount val="2"/>
                <c:pt idx="0">
                  <c:v>Outros 1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V1'!$C$82:$P$82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058-440B-A2F5-F09C07B3D0E8}"/>
            </c:ext>
          </c:extLst>
        </c:ser>
        <c:ser>
          <c:idx val="16"/>
          <c:order val="16"/>
          <c:tx>
            <c:strRef>
              <c:f>'Burn Rate Calculator V1'!$A$83:$B$83</c:f>
              <c:strCache>
                <c:ptCount val="2"/>
                <c:pt idx="0">
                  <c:v>Outros 2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V1'!$C$83:$P$83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058-440B-A2F5-F09C07B3D0E8}"/>
            </c:ext>
          </c:extLst>
        </c:ser>
        <c:ser>
          <c:idx val="17"/>
          <c:order val="17"/>
          <c:tx>
            <c:strRef>
              <c:f>'Burn Rate Calculator V1'!$A$84:$B$84</c:f>
              <c:strCache>
                <c:ptCount val="2"/>
                <c:pt idx="0">
                  <c:v>Outros 3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V1'!$C$84:$P$84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058-440B-A2F5-F09C07B3D0E8}"/>
            </c:ext>
          </c:extLst>
        </c:ser>
        <c:ser>
          <c:idx val="18"/>
          <c:order val="18"/>
          <c:tx>
            <c:strRef>
              <c:f>'Burn Rate Calculator V1'!$A$85:$B$85</c:f>
              <c:strCache>
                <c:ptCount val="2"/>
                <c:pt idx="0">
                  <c:v>Outros 4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strRef>
              <c:f>'Burn Rate Calculator V1'!$C$66:$P$66</c:f>
              <c:strCache>
                <c:ptCount val="14"/>
                <c:pt idx="0">
                  <c:v>Dia 1</c:v>
                </c:pt>
                <c:pt idx="1">
                  <c:v>Dia 2</c:v>
                </c:pt>
                <c:pt idx="2">
                  <c:v>Dia 3</c:v>
                </c:pt>
                <c:pt idx="3">
                  <c:v>Dia 4</c:v>
                </c:pt>
                <c:pt idx="4">
                  <c:v>Dia 5</c:v>
                </c:pt>
                <c:pt idx="5">
                  <c:v>Dia 6</c:v>
                </c:pt>
                <c:pt idx="6">
                  <c:v>Dia 7</c:v>
                </c:pt>
                <c:pt idx="7">
                  <c:v>Dia 8</c:v>
                </c:pt>
                <c:pt idx="8">
                  <c:v>Dia 9</c:v>
                </c:pt>
                <c:pt idx="9">
                  <c:v>Dia 10</c:v>
                </c:pt>
                <c:pt idx="10">
                  <c:v>Dia 11</c:v>
                </c:pt>
                <c:pt idx="11">
                  <c:v>Dia 12</c:v>
                </c:pt>
                <c:pt idx="12">
                  <c:v>Dia 13</c:v>
                </c:pt>
                <c:pt idx="13">
                  <c:v>Dia 14</c:v>
                </c:pt>
              </c:strCache>
            </c:strRef>
          </c:xVal>
          <c:yVal>
            <c:numRef>
              <c:f>'Burn Rate Calculator V1'!$C$85:$P$85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058-440B-A2F5-F09C07B3D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5619696"/>
        <c:axId val="2102449136"/>
      </c:scatterChart>
      <c:valAx>
        <c:axId val="2095619696"/>
        <c:scaling>
          <c:orientation val="minMax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300" b="0" i="0" u="none" strike="noStrike" baseline="0">
                    <a:effectLst/>
                  </a:rPr>
                  <a:t>Dia</a:t>
                </a:r>
                <a:endParaRPr lang="en-US" sz="13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2449136"/>
        <c:crosses val="autoZero"/>
        <c:crossBetween val="midCat"/>
        <c:majorUnit val="1"/>
      </c:valAx>
      <c:valAx>
        <c:axId val="210244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300"/>
                  <a:t>Número de dias de suprimento restantes</a:t>
                </a:r>
              </a:p>
            </c:rich>
          </c:tx>
          <c:layout>
            <c:manualLayout>
              <c:xMode val="edge"/>
              <c:yMode val="edge"/>
              <c:x val="1.4374145769045502E-2"/>
              <c:y val="0.130913084255277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95619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8291442233406"/>
          <c:y val="9.7481409652997453E-2"/>
          <c:w val="0.16330838905721662"/>
          <c:h val="0.839770974915208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 total de caixas usadas por dia (calculado)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'Burn Rate Calculator V1'!$A$45:$B$45</c:f>
              <c:strCache>
                <c:ptCount val="2"/>
                <c:pt idx="0">
                  <c:v>Avental ou Capote</c:v>
                </c:pt>
                <c:pt idx="1">
                  <c:v>Tamanho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V1'!$D$45:$P$45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A4-4617-BA60-B2373780AF7F}"/>
            </c:ext>
          </c:extLst>
        </c:ser>
        <c:ser>
          <c:idx val="1"/>
          <c:order val="1"/>
          <c:tx>
            <c:strRef>
              <c:f>'Burn Rate Calculator V1'!$A$46:$B$46</c:f>
              <c:strCache>
                <c:ptCount val="2"/>
                <c:pt idx="0">
                  <c:v>Avental ou Capote</c:v>
                </c:pt>
                <c:pt idx="1">
                  <c:v>Tamanho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V1'!$D$46:$P$46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A4-4617-BA60-B2373780AF7F}"/>
            </c:ext>
          </c:extLst>
        </c:ser>
        <c:ser>
          <c:idx val="2"/>
          <c:order val="2"/>
          <c:tx>
            <c:strRef>
              <c:f>'Burn Rate Calculator V1'!$A$47:$B$47</c:f>
              <c:strCache>
                <c:ptCount val="2"/>
                <c:pt idx="0">
                  <c:v>Máscara Cirúrgica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V1'!$D$47:$P$47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A4-4617-BA60-B2373780AF7F}"/>
            </c:ext>
          </c:extLst>
        </c:ser>
        <c:ser>
          <c:idx val="3"/>
          <c:order val="3"/>
          <c:tx>
            <c:strRef>
              <c:f>'Burn Rate Calculator V1'!$A$48:$B$48</c:f>
              <c:strCache>
                <c:ptCount val="2"/>
                <c:pt idx="0">
                  <c:v>Máscara N95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V1'!$D$48:$P$48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A4-4617-BA60-B2373780AF7F}"/>
            </c:ext>
          </c:extLst>
        </c:ser>
        <c:ser>
          <c:idx val="4"/>
          <c:order val="4"/>
          <c:tx>
            <c:strRef>
              <c:f>'Burn Rate Calculator V1'!$A$49:$B$49</c:f>
              <c:strCache>
                <c:ptCount val="2"/>
                <c:pt idx="0">
                  <c:v>Máscara PFF2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V1'!$D$49:$P$49</c:f>
              <c:numCache>
                <c:formatCode>General</c:formatCode>
                <c:ptCount val="13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A4-4617-BA60-B2373780AF7F}"/>
            </c:ext>
          </c:extLst>
        </c:ser>
        <c:ser>
          <c:idx val="5"/>
          <c:order val="5"/>
          <c:tx>
            <c:strRef>
              <c:f>'Burn Rate Calculator V1'!$A$50:$B$50</c:f>
              <c:strCache>
                <c:ptCount val="2"/>
                <c:pt idx="0">
                  <c:v>Luvas</c:v>
                </c:pt>
                <c:pt idx="1">
                  <c:v>Pequena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V1'!$D$50:$P$50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A4-4617-BA60-B2373780AF7F}"/>
            </c:ext>
          </c:extLst>
        </c:ser>
        <c:ser>
          <c:idx val="6"/>
          <c:order val="6"/>
          <c:tx>
            <c:strRef>
              <c:f>'Burn Rate Calculator V1'!$A$51:$B$51</c:f>
              <c:strCache>
                <c:ptCount val="2"/>
                <c:pt idx="0">
                  <c:v>Luvas</c:v>
                </c:pt>
                <c:pt idx="1">
                  <c:v>Média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V1'!$D$51:$P$51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A4-4617-BA60-B2373780AF7F}"/>
            </c:ext>
          </c:extLst>
        </c:ser>
        <c:ser>
          <c:idx val="7"/>
          <c:order val="7"/>
          <c:tx>
            <c:strRef>
              <c:f>'Burn Rate Calculator V1'!$A$52:$B$52</c:f>
              <c:strCache>
                <c:ptCount val="2"/>
                <c:pt idx="0">
                  <c:v>Luvas</c:v>
                </c:pt>
                <c:pt idx="1">
                  <c:v>Grande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V1'!$D$52:$P$52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A4-4617-BA60-B2373780AF7F}"/>
            </c:ext>
          </c:extLst>
        </c:ser>
        <c:ser>
          <c:idx val="8"/>
          <c:order val="8"/>
          <c:tx>
            <c:strRef>
              <c:f>'Burn Rate Calculator V1'!$A$53:$B$53</c:f>
              <c:strCache>
                <c:ptCount val="2"/>
                <c:pt idx="0">
                  <c:v>Luvas</c:v>
                </c:pt>
                <c:pt idx="1">
                  <c:v>Extra grande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V1'!$D$53:$P$53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A4-4617-BA60-B2373780AF7F}"/>
            </c:ext>
          </c:extLst>
        </c:ser>
        <c:ser>
          <c:idx val="9"/>
          <c:order val="9"/>
          <c:tx>
            <c:strRef>
              <c:f>'Burn Rate Calculator V1'!$A$54:$B$54</c:f>
              <c:strCache>
                <c:ptCount val="2"/>
                <c:pt idx="0">
                  <c:v>Respirador</c:v>
                </c:pt>
                <c:pt idx="1">
                  <c:v>North 7130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V1'!$D$54:$P$54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5A4-4617-BA60-B2373780AF7F}"/>
            </c:ext>
          </c:extLst>
        </c:ser>
        <c:ser>
          <c:idx val="10"/>
          <c:order val="10"/>
          <c:tx>
            <c:strRef>
              <c:f>'Burn Rate Calculator V1'!$A$55:$B$55</c:f>
              <c:strCache>
                <c:ptCount val="2"/>
                <c:pt idx="0">
                  <c:v>Respirador</c:v>
                </c:pt>
                <c:pt idx="1">
                  <c:v>3M 8210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V1'!$D$55:$P$55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5A4-4617-BA60-B2373780AF7F}"/>
            </c:ext>
          </c:extLst>
        </c:ser>
        <c:ser>
          <c:idx val="11"/>
          <c:order val="11"/>
          <c:tx>
            <c:strRef>
              <c:f>'Burn Rate Calculator V1'!$A$56:$B$56</c:f>
              <c:strCache>
                <c:ptCount val="2"/>
                <c:pt idx="0">
                  <c:v>Respirador</c:v>
                </c:pt>
                <c:pt idx="1">
                  <c:v>3M 1860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V1'!$D$56:$P$56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5A4-4617-BA60-B2373780AF7F}"/>
            </c:ext>
          </c:extLst>
        </c:ser>
        <c:ser>
          <c:idx val="12"/>
          <c:order val="12"/>
          <c:tx>
            <c:strRef>
              <c:f>'Burn Rate Calculator V1'!$A$57:$B$57</c:f>
              <c:strCache>
                <c:ptCount val="2"/>
                <c:pt idx="0">
                  <c:v>Protetor facial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V1'!$D$57:$P$57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5A4-4617-BA60-B2373780AF7F}"/>
            </c:ext>
          </c:extLst>
        </c:ser>
        <c:ser>
          <c:idx val="13"/>
          <c:order val="13"/>
          <c:tx>
            <c:strRef>
              <c:f>'Burn Rate Calculator V1'!$A$58:$B$58</c:f>
              <c:strCache>
                <c:ptCount val="2"/>
                <c:pt idx="0">
                  <c:v>Óculos de proteção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V1'!$D$58:$P$58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5A4-4617-BA60-B2373780AF7F}"/>
            </c:ext>
          </c:extLst>
        </c:ser>
        <c:ser>
          <c:idx val="14"/>
          <c:order val="14"/>
          <c:tx>
            <c:strRef>
              <c:f>'Burn Rate Calculator V1'!$A$59:$B$59</c:f>
              <c:strCache>
                <c:ptCount val="2"/>
                <c:pt idx="0">
                  <c:v>Gorro ouTouca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V1'!$D$59:$P$59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5A4-4617-BA60-B2373780AF7F}"/>
            </c:ext>
          </c:extLst>
        </c:ser>
        <c:ser>
          <c:idx val="15"/>
          <c:order val="15"/>
          <c:tx>
            <c:strRef>
              <c:f>'Burn Rate Calculator V1'!$A$60:$B$60</c:f>
              <c:strCache>
                <c:ptCount val="2"/>
                <c:pt idx="0">
                  <c:v>Outros 1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V1'!$D$60:$P$60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5A4-4617-BA60-B2373780AF7F}"/>
            </c:ext>
          </c:extLst>
        </c:ser>
        <c:ser>
          <c:idx val="16"/>
          <c:order val="16"/>
          <c:tx>
            <c:strRef>
              <c:f>'Burn Rate Calculator V1'!$A$61:$B$61</c:f>
              <c:strCache>
                <c:ptCount val="2"/>
                <c:pt idx="0">
                  <c:v>Outros 2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V1'!$D$61:$P$61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5A4-4617-BA60-B2373780AF7F}"/>
            </c:ext>
          </c:extLst>
        </c:ser>
        <c:ser>
          <c:idx val="17"/>
          <c:order val="17"/>
          <c:tx>
            <c:strRef>
              <c:f>'Burn Rate Calculator V1'!$A$62:$B$62</c:f>
              <c:strCache>
                <c:ptCount val="2"/>
                <c:pt idx="0">
                  <c:v>Outros 3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V1'!$D$62:$P$62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5A4-4617-BA60-B2373780AF7F}"/>
            </c:ext>
          </c:extLst>
        </c:ser>
        <c:ser>
          <c:idx val="18"/>
          <c:order val="18"/>
          <c:tx>
            <c:strRef>
              <c:f>'Burn Rate Calculator V1'!$A$63:$B$63</c:f>
              <c:strCache>
                <c:ptCount val="2"/>
                <c:pt idx="0">
                  <c:v>Outros 4</c:v>
                </c:pt>
                <c:pt idx="1">
                  <c:v> 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strRef>
              <c:f>'Burn Rate Calculator V1'!$D$44:$P$44</c:f>
              <c:strCache>
                <c:ptCount val="13"/>
                <c:pt idx="0">
                  <c:v>Dia 1 -Dia 2</c:v>
                </c:pt>
                <c:pt idx="1">
                  <c:v>Dia 2 - Dia 3</c:v>
                </c:pt>
                <c:pt idx="2">
                  <c:v>Dia 3 - Dia 4</c:v>
                </c:pt>
                <c:pt idx="3">
                  <c:v>Dia 4 - Dia 5</c:v>
                </c:pt>
                <c:pt idx="4">
                  <c:v>Dia 5 - Dia 6</c:v>
                </c:pt>
                <c:pt idx="5">
                  <c:v>Dia 6 - Dia 7</c:v>
                </c:pt>
                <c:pt idx="6">
                  <c:v>Dia 7 - Dia 8</c:v>
                </c:pt>
                <c:pt idx="7">
                  <c:v>Dia 8 - Dia 9</c:v>
                </c:pt>
                <c:pt idx="8">
                  <c:v>Dia 9 - Dia 10</c:v>
                </c:pt>
                <c:pt idx="9">
                  <c:v>Dia 10 - Dia 11</c:v>
                </c:pt>
                <c:pt idx="10">
                  <c:v>Dia 11 - Dia 12</c:v>
                </c:pt>
                <c:pt idx="11">
                  <c:v>Dia 12 - Dia 13</c:v>
                </c:pt>
                <c:pt idx="12">
                  <c:v>Dia 13 - Dia 14</c:v>
                </c:pt>
              </c:strCache>
            </c:strRef>
          </c:xVal>
          <c:yVal>
            <c:numRef>
              <c:f>'Burn Rate Calculator V1'!$D$63:$P$63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5A4-4617-BA60-B2373780A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72160"/>
        <c:axId val="51138016"/>
      </c:scatterChart>
      <c:valAx>
        <c:axId val="47772160"/>
        <c:scaling>
          <c:orientation val="minMax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300"/>
                  <a:t>Dia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138016"/>
        <c:crosses val="autoZero"/>
        <c:crossBetween val="midCat"/>
        <c:majorUnit val="1"/>
      </c:valAx>
      <c:valAx>
        <c:axId val="5113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de caixas usadas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772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091419591480421"/>
          <c:y val="4.0750206748921117E-2"/>
          <c:w val="0.15098160751524908"/>
          <c:h val="0.904528042233914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68035</xdr:colOff>
      <xdr:row>64</xdr:row>
      <xdr:rowOff>176892</xdr:rowOff>
    </xdr:from>
    <xdr:to>
      <xdr:col>43</xdr:col>
      <xdr:colOff>326571</xdr:colOff>
      <xdr:row>85</xdr:row>
      <xdr:rowOff>190498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F40A06-DC0F-4A99-BA75-57FB25C84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48985</xdr:colOff>
      <xdr:row>41</xdr:row>
      <xdr:rowOff>27214</xdr:rowOff>
    </xdr:from>
    <xdr:to>
      <xdr:col>43</xdr:col>
      <xdr:colOff>89807</xdr:colOff>
      <xdr:row>64</xdr:row>
      <xdr:rowOff>81643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9B3D0B-D696-493E-B2C8-8022E54C3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89658-DA5C-49C8-93ED-D2D10604BDB3}">
  <dimension ref="A1:AI85"/>
  <sheetViews>
    <sheetView showGridLines="0" tabSelected="1" zoomScale="90" zoomScaleNormal="90" workbookViewId="0">
      <selection activeCell="C23" sqref="C23:P23"/>
    </sheetView>
  </sheetViews>
  <sheetFormatPr defaultRowHeight="15" x14ac:dyDescent="0.25"/>
  <cols>
    <col min="1" max="1" width="18.140625" customWidth="1"/>
    <col min="2" max="2" width="17.85546875" customWidth="1"/>
    <col min="3" max="3" width="11.28515625" customWidth="1"/>
    <col min="4" max="15" width="14" customWidth="1"/>
    <col min="16" max="16" width="18.28515625" customWidth="1"/>
    <col min="18" max="18" width="18.28515625" customWidth="1"/>
    <col min="19" max="19" width="15.5703125" bestFit="1" customWidth="1"/>
    <col min="20" max="20" width="13.140625" customWidth="1"/>
    <col min="22" max="35" width="9.140625" hidden="1" customWidth="1"/>
  </cols>
  <sheetData>
    <row r="1" spans="1:16" x14ac:dyDescent="0.25">
      <c r="A1" s="45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6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</row>
    <row r="3" spans="1:16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</row>
    <row r="4" spans="1:16" x14ac:dyDescent="0.25">
      <c r="A4" s="39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x14ac:dyDescent="0.25">
      <c r="A5" s="39" t="s">
        <v>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1"/>
    </row>
    <row r="6" spans="1:16" x14ac:dyDescent="0.25">
      <c r="A6" s="39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</row>
    <row r="7" spans="1:16" x14ac:dyDescent="0.25">
      <c r="A7" s="39" t="s">
        <v>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1"/>
    </row>
    <row r="8" spans="1:16" x14ac:dyDescent="0.25">
      <c r="A8" s="39" t="s">
        <v>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</row>
    <row r="9" spans="1:16" x14ac:dyDescent="0.25">
      <c r="A9" s="39" t="s">
        <v>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</row>
    <row r="10" spans="1:16" x14ac:dyDescent="0.25">
      <c r="A10" s="39" t="s">
        <v>8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</row>
    <row r="11" spans="1:16" x14ac:dyDescent="0.25">
      <c r="A11" s="39" t="s">
        <v>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1"/>
    </row>
    <row r="12" spans="1:16" x14ac:dyDescent="0.25">
      <c r="A12" s="39" t="s">
        <v>10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1:16" x14ac:dyDescent="0.25">
      <c r="A13" s="39" t="s">
        <v>11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1"/>
    </row>
    <row r="14" spans="1:16" x14ac:dyDescent="0.25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</row>
    <row r="15" spans="1:16" x14ac:dyDescent="0.25">
      <c r="A15" s="39" t="s">
        <v>67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</row>
    <row r="16" spans="1:16" x14ac:dyDescent="0.25">
      <c r="A16" s="39" t="s">
        <v>12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/>
    </row>
    <row r="17" spans="1:35" x14ac:dyDescent="0.25">
      <c r="A17" s="39" t="s">
        <v>13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/>
    </row>
    <row r="18" spans="1:35" ht="15.75" thickBot="1" x14ac:dyDescent="0.3">
      <c r="A18" s="42" t="s">
        <v>14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/>
    </row>
    <row r="20" spans="1:35" ht="15.75" thickBot="1" x14ac:dyDescent="0.3">
      <c r="A20" s="46" t="s">
        <v>64</v>
      </c>
      <c r="B20" s="47"/>
      <c r="C20" s="1" t="s">
        <v>19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35" s="2" customFormat="1" ht="15.75" thickBot="1" x14ac:dyDescent="0.3">
      <c r="A21" s="47"/>
      <c r="B21" s="47"/>
      <c r="C21" s="1" t="s">
        <v>20</v>
      </c>
      <c r="D21" s="1" t="s">
        <v>21</v>
      </c>
      <c r="E21" s="1" t="s">
        <v>22</v>
      </c>
      <c r="F21" s="1" t="s">
        <v>23</v>
      </c>
      <c r="G21" s="1" t="s">
        <v>24</v>
      </c>
      <c r="H21" s="1" t="s">
        <v>25</v>
      </c>
      <c r="I21" s="1" t="s">
        <v>26</v>
      </c>
      <c r="J21" s="1" t="s">
        <v>27</v>
      </c>
      <c r="K21" s="1" t="s">
        <v>28</v>
      </c>
      <c r="L21" s="1" t="s">
        <v>29</v>
      </c>
      <c r="M21" s="1" t="s">
        <v>30</v>
      </c>
      <c r="N21" s="1" t="s">
        <v>31</v>
      </c>
      <c r="O21" s="1" t="s">
        <v>32</v>
      </c>
      <c r="P21" s="1" t="s">
        <v>33</v>
      </c>
      <c r="R21" s="3" t="s">
        <v>61</v>
      </c>
      <c r="S21" s="4"/>
      <c r="T21" s="5"/>
      <c r="V21" s="6" t="s">
        <v>20</v>
      </c>
      <c r="W21" s="6" t="s">
        <v>21</v>
      </c>
      <c r="X21" s="6" t="s">
        <v>22</v>
      </c>
      <c r="Y21" s="6" t="s">
        <v>23</v>
      </c>
      <c r="Z21" s="6" t="s">
        <v>24</v>
      </c>
      <c r="AA21" s="6" t="s">
        <v>25</v>
      </c>
      <c r="AB21" s="6" t="s">
        <v>47</v>
      </c>
      <c r="AC21" s="6" t="s">
        <v>27</v>
      </c>
      <c r="AD21" s="6" t="s">
        <v>28</v>
      </c>
      <c r="AE21" s="6" t="s">
        <v>29</v>
      </c>
      <c r="AF21" s="6" t="s">
        <v>30</v>
      </c>
      <c r="AG21" s="6" t="s">
        <v>31</v>
      </c>
      <c r="AH21" s="6" t="s">
        <v>32</v>
      </c>
      <c r="AI21" s="6" t="s">
        <v>33</v>
      </c>
    </row>
    <row r="22" spans="1:35" ht="17.25" customHeight="1" x14ac:dyDescent="0.25">
      <c r="A22" s="7" t="s">
        <v>48</v>
      </c>
      <c r="B22" s="7" t="s">
        <v>59</v>
      </c>
      <c r="C22" s="8" t="s">
        <v>15</v>
      </c>
      <c r="D22" s="8" t="s">
        <v>15</v>
      </c>
      <c r="E22" s="8" t="s">
        <v>15</v>
      </c>
      <c r="F22" s="8" t="s">
        <v>15</v>
      </c>
      <c r="G22" s="8" t="s">
        <v>15</v>
      </c>
      <c r="H22" s="8" t="s">
        <v>15</v>
      </c>
      <c r="I22" s="8" t="s">
        <v>15</v>
      </c>
      <c r="J22" s="8" t="s">
        <v>15</v>
      </c>
      <c r="K22" s="8" t="s">
        <v>15</v>
      </c>
      <c r="L22" s="8" t="s">
        <v>15</v>
      </c>
      <c r="M22" s="8" t="s">
        <v>15</v>
      </c>
      <c r="N22" s="8" t="s">
        <v>15</v>
      </c>
      <c r="O22" s="8" t="s">
        <v>15</v>
      </c>
      <c r="P22" s="8" t="s">
        <v>15</v>
      </c>
      <c r="R22" s="9" t="s">
        <v>48</v>
      </c>
      <c r="S22" s="10" t="s">
        <v>59</v>
      </c>
      <c r="T22" s="11" t="s">
        <v>60</v>
      </c>
      <c r="V22" s="12"/>
      <c r="W22" s="12"/>
      <c r="X22" s="12"/>
      <c r="Y22" s="12"/>
      <c r="Z22" s="12"/>
    </row>
    <row r="23" spans="1:35" x14ac:dyDescent="0.25">
      <c r="A23" s="1" t="s">
        <v>68</v>
      </c>
      <c r="B23" s="1" t="s">
        <v>49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R23" s="14" t="str">
        <f>A23</f>
        <v>Avental ou Capote</v>
      </c>
      <c r="S23" s="15" t="str">
        <f>IF(B23=0," ",B23)</f>
        <v>Tamanho 1</v>
      </c>
      <c r="T23" s="16" t="str">
        <f t="shared" ref="T23:T41" si="0">IF(SUM(D45:P45)&gt;0,AVERAGE(D45:P45),"Sem dados")</f>
        <v>Sem dados</v>
      </c>
      <c r="V23" s="17" t="b">
        <f t="shared" ref="V23:AI41" si="1">ISBLANK(C23)</f>
        <v>1</v>
      </c>
      <c r="W23" s="17" t="b">
        <f t="shared" si="1"/>
        <v>1</v>
      </c>
      <c r="X23" s="17" t="b">
        <f t="shared" si="1"/>
        <v>1</v>
      </c>
      <c r="Y23" s="17" t="b">
        <f t="shared" si="1"/>
        <v>1</v>
      </c>
      <c r="Z23" s="17" t="b">
        <f t="shared" si="1"/>
        <v>1</v>
      </c>
      <c r="AA23" s="17" t="b">
        <f t="shared" si="1"/>
        <v>1</v>
      </c>
      <c r="AB23" s="17" t="b">
        <f t="shared" si="1"/>
        <v>1</v>
      </c>
      <c r="AC23" s="17" t="b">
        <f t="shared" si="1"/>
        <v>1</v>
      </c>
      <c r="AD23" s="17" t="b">
        <f t="shared" si="1"/>
        <v>1</v>
      </c>
      <c r="AE23" s="17" t="b">
        <f t="shared" si="1"/>
        <v>1</v>
      </c>
      <c r="AF23" s="17" t="b">
        <f t="shared" si="1"/>
        <v>1</v>
      </c>
      <c r="AG23" s="17" t="b">
        <f t="shared" si="1"/>
        <v>1</v>
      </c>
      <c r="AH23" s="17" t="b">
        <f t="shared" si="1"/>
        <v>1</v>
      </c>
      <c r="AI23" s="17" t="b">
        <f t="shared" si="1"/>
        <v>1</v>
      </c>
    </row>
    <row r="24" spans="1:35" x14ac:dyDescent="0.25">
      <c r="A24" s="1" t="s">
        <v>68</v>
      </c>
      <c r="B24" s="1" t="s">
        <v>50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R24" s="14" t="str">
        <f t="shared" ref="R24:R41" si="2">A24</f>
        <v>Avental ou Capote</v>
      </c>
      <c r="S24" s="15" t="str">
        <f t="shared" ref="S24:S41" si="3">IF(B24=0," ",B24)</f>
        <v>Tamanho 2</v>
      </c>
      <c r="T24" s="16" t="str">
        <f t="shared" si="0"/>
        <v>Sem dados</v>
      </c>
      <c r="V24" s="17" t="b">
        <f t="shared" si="1"/>
        <v>1</v>
      </c>
      <c r="W24" s="17" t="b">
        <f t="shared" si="1"/>
        <v>1</v>
      </c>
      <c r="X24" s="17" t="b">
        <f t="shared" si="1"/>
        <v>1</v>
      </c>
      <c r="Y24" s="17" t="b">
        <f t="shared" si="1"/>
        <v>1</v>
      </c>
      <c r="Z24" s="17" t="b">
        <f t="shared" si="1"/>
        <v>1</v>
      </c>
      <c r="AA24" s="17" t="b">
        <f t="shared" si="1"/>
        <v>1</v>
      </c>
      <c r="AB24" s="17" t="b">
        <f t="shared" si="1"/>
        <v>1</v>
      </c>
      <c r="AC24" s="17" t="b">
        <f t="shared" si="1"/>
        <v>1</v>
      </c>
      <c r="AD24" s="17" t="b">
        <f t="shared" si="1"/>
        <v>1</v>
      </c>
      <c r="AE24" s="17" t="b">
        <f t="shared" si="1"/>
        <v>1</v>
      </c>
      <c r="AF24" s="17" t="b">
        <f t="shared" si="1"/>
        <v>1</v>
      </c>
      <c r="AG24" s="17" t="b">
        <f t="shared" si="1"/>
        <v>1</v>
      </c>
      <c r="AH24" s="17" t="b">
        <f t="shared" si="1"/>
        <v>1</v>
      </c>
      <c r="AI24" s="17" t="b">
        <f t="shared" si="1"/>
        <v>1</v>
      </c>
    </row>
    <row r="25" spans="1:35" x14ac:dyDescent="0.25">
      <c r="A25" s="1" t="s">
        <v>51</v>
      </c>
      <c r="B25" s="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R25" s="14" t="str">
        <f t="shared" si="2"/>
        <v>Máscara Cirúrgica</v>
      </c>
      <c r="S25" s="15" t="str">
        <f t="shared" si="3"/>
        <v xml:space="preserve"> </v>
      </c>
      <c r="T25" s="16" t="str">
        <f t="shared" si="0"/>
        <v>Sem dados</v>
      </c>
      <c r="V25" s="17" t="b">
        <f t="shared" si="1"/>
        <v>1</v>
      </c>
      <c r="W25" s="17" t="b">
        <f t="shared" si="1"/>
        <v>1</v>
      </c>
      <c r="X25" s="17" t="b">
        <f t="shared" si="1"/>
        <v>1</v>
      </c>
      <c r="Y25" s="17" t="b">
        <f t="shared" si="1"/>
        <v>1</v>
      </c>
      <c r="Z25" s="17" t="b">
        <f t="shared" si="1"/>
        <v>1</v>
      </c>
      <c r="AA25" s="17" t="b">
        <f t="shared" si="1"/>
        <v>1</v>
      </c>
      <c r="AB25" s="17" t="b">
        <f t="shared" si="1"/>
        <v>1</v>
      </c>
      <c r="AC25" s="17" t="b">
        <f t="shared" si="1"/>
        <v>1</v>
      </c>
      <c r="AD25" s="17" t="b">
        <f t="shared" si="1"/>
        <v>1</v>
      </c>
      <c r="AE25" s="17" t="b">
        <f t="shared" si="1"/>
        <v>1</v>
      </c>
      <c r="AF25" s="17" t="b">
        <f t="shared" si="1"/>
        <v>1</v>
      </c>
      <c r="AG25" s="17" t="b">
        <f t="shared" si="1"/>
        <v>1</v>
      </c>
      <c r="AH25" s="17" t="b">
        <f t="shared" si="1"/>
        <v>1</v>
      </c>
      <c r="AI25" s="17" t="b">
        <f t="shared" si="1"/>
        <v>1</v>
      </c>
    </row>
    <row r="26" spans="1:35" x14ac:dyDescent="0.25">
      <c r="A26" s="1" t="s">
        <v>75</v>
      </c>
      <c r="B26" s="1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R26" s="14" t="str">
        <f t="shared" si="2"/>
        <v>Máscara N95</v>
      </c>
      <c r="S26" s="15" t="str">
        <f t="shared" si="3"/>
        <v xml:space="preserve"> </v>
      </c>
      <c r="T26" s="16" t="str">
        <f t="shared" si="0"/>
        <v>Sem dados</v>
      </c>
      <c r="V26" s="17" t="b">
        <f t="shared" si="1"/>
        <v>1</v>
      </c>
      <c r="W26" s="17" t="b">
        <f t="shared" si="1"/>
        <v>1</v>
      </c>
      <c r="X26" s="17" t="b">
        <f t="shared" si="1"/>
        <v>1</v>
      </c>
      <c r="Y26" s="17" t="b">
        <f t="shared" si="1"/>
        <v>1</v>
      </c>
      <c r="Z26" s="17" t="b">
        <f t="shared" si="1"/>
        <v>1</v>
      </c>
      <c r="AA26" s="17" t="b">
        <f t="shared" si="1"/>
        <v>1</v>
      </c>
      <c r="AB26" s="17" t="b">
        <f t="shared" si="1"/>
        <v>1</v>
      </c>
      <c r="AC26" s="17" t="b">
        <f t="shared" si="1"/>
        <v>1</v>
      </c>
      <c r="AD26" s="17" t="b">
        <f t="shared" si="1"/>
        <v>1</v>
      </c>
      <c r="AE26" s="17" t="b">
        <f t="shared" si="1"/>
        <v>1</v>
      </c>
      <c r="AF26" s="17" t="b">
        <f t="shared" si="1"/>
        <v>1</v>
      </c>
      <c r="AG26" s="17" t="b">
        <f t="shared" si="1"/>
        <v>1</v>
      </c>
      <c r="AH26" s="17" t="b">
        <f t="shared" si="1"/>
        <v>1</v>
      </c>
      <c r="AI26" s="17" t="b">
        <f t="shared" si="1"/>
        <v>1</v>
      </c>
    </row>
    <row r="27" spans="1:35" x14ac:dyDescent="0.25">
      <c r="A27" s="1" t="s">
        <v>76</v>
      </c>
      <c r="B27" s="1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R27" s="14" t="str">
        <f t="shared" si="2"/>
        <v>Máscara PFF2</v>
      </c>
      <c r="S27" s="15" t="str">
        <f t="shared" si="3"/>
        <v xml:space="preserve"> </v>
      </c>
      <c r="T27" s="16" t="str">
        <f t="shared" si="0"/>
        <v>Sem dados</v>
      </c>
      <c r="V27" s="17" t="b">
        <f t="shared" si="1"/>
        <v>1</v>
      </c>
      <c r="W27" s="17" t="b">
        <f t="shared" si="1"/>
        <v>1</v>
      </c>
      <c r="X27" s="17" t="b">
        <f t="shared" si="1"/>
        <v>1</v>
      </c>
      <c r="Y27" s="17" t="b">
        <f t="shared" si="1"/>
        <v>1</v>
      </c>
      <c r="Z27" s="17" t="b">
        <f t="shared" si="1"/>
        <v>1</v>
      </c>
      <c r="AA27" s="17" t="b">
        <f t="shared" si="1"/>
        <v>1</v>
      </c>
      <c r="AB27" s="17" t="b">
        <f t="shared" si="1"/>
        <v>1</v>
      </c>
      <c r="AC27" s="17" t="b">
        <f t="shared" si="1"/>
        <v>1</v>
      </c>
      <c r="AD27" s="17" t="b">
        <f t="shared" si="1"/>
        <v>1</v>
      </c>
      <c r="AE27" s="17" t="b">
        <f t="shared" si="1"/>
        <v>1</v>
      </c>
      <c r="AF27" s="17" t="b">
        <f t="shared" si="1"/>
        <v>1</v>
      </c>
      <c r="AG27" s="17" t="b">
        <f t="shared" si="1"/>
        <v>1</v>
      </c>
      <c r="AH27" s="17" t="b">
        <f t="shared" si="1"/>
        <v>1</v>
      </c>
      <c r="AI27" s="17" t="b">
        <f t="shared" si="1"/>
        <v>1</v>
      </c>
    </row>
    <row r="28" spans="1:35" x14ac:dyDescent="0.25">
      <c r="A28" s="1" t="s">
        <v>52</v>
      </c>
      <c r="B28" s="1" t="s">
        <v>70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R28" s="14" t="str">
        <f t="shared" si="2"/>
        <v>Luvas</v>
      </c>
      <c r="S28" s="15" t="str">
        <f t="shared" si="3"/>
        <v>Pequena</v>
      </c>
      <c r="T28" s="16" t="str">
        <f t="shared" si="0"/>
        <v>Sem dados</v>
      </c>
      <c r="V28" s="17" t="b">
        <f t="shared" si="1"/>
        <v>1</v>
      </c>
      <c r="W28" s="17" t="b">
        <f t="shared" si="1"/>
        <v>1</v>
      </c>
      <c r="X28" s="17" t="b">
        <f t="shared" si="1"/>
        <v>1</v>
      </c>
      <c r="Y28" s="17" t="b">
        <f t="shared" si="1"/>
        <v>1</v>
      </c>
      <c r="Z28" s="17" t="b">
        <f t="shared" si="1"/>
        <v>1</v>
      </c>
      <c r="AA28" s="17" t="b">
        <f t="shared" si="1"/>
        <v>1</v>
      </c>
      <c r="AB28" s="17" t="b">
        <f t="shared" si="1"/>
        <v>1</v>
      </c>
      <c r="AC28" s="17" t="b">
        <f t="shared" si="1"/>
        <v>1</v>
      </c>
      <c r="AD28" s="17" t="b">
        <f t="shared" si="1"/>
        <v>1</v>
      </c>
      <c r="AE28" s="17" t="b">
        <f t="shared" si="1"/>
        <v>1</v>
      </c>
      <c r="AF28" s="17" t="b">
        <f t="shared" si="1"/>
        <v>1</v>
      </c>
      <c r="AG28" s="17" t="b">
        <f t="shared" si="1"/>
        <v>1</v>
      </c>
      <c r="AH28" s="17" t="b">
        <f t="shared" si="1"/>
        <v>1</v>
      </c>
      <c r="AI28" s="17" t="b">
        <f t="shared" si="1"/>
        <v>1</v>
      </c>
    </row>
    <row r="29" spans="1:35" x14ac:dyDescent="0.25">
      <c r="A29" s="1" t="s">
        <v>52</v>
      </c>
      <c r="B29" s="1" t="s">
        <v>71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R29" s="14" t="str">
        <f t="shared" si="2"/>
        <v>Luvas</v>
      </c>
      <c r="S29" s="15" t="str">
        <f t="shared" si="3"/>
        <v>Média</v>
      </c>
      <c r="T29" s="16" t="str">
        <f t="shared" si="0"/>
        <v>Sem dados</v>
      </c>
      <c r="V29" s="17" t="b">
        <f t="shared" si="1"/>
        <v>1</v>
      </c>
      <c r="W29" s="17" t="b">
        <f t="shared" si="1"/>
        <v>1</v>
      </c>
      <c r="X29" s="17" t="b">
        <f t="shared" si="1"/>
        <v>1</v>
      </c>
      <c r="Y29" s="17" t="b">
        <f t="shared" si="1"/>
        <v>1</v>
      </c>
      <c r="Z29" s="17" t="b">
        <f t="shared" si="1"/>
        <v>1</v>
      </c>
      <c r="AA29" s="17" t="b">
        <f t="shared" si="1"/>
        <v>1</v>
      </c>
      <c r="AB29" s="17" t="b">
        <f t="shared" si="1"/>
        <v>1</v>
      </c>
      <c r="AC29" s="17" t="b">
        <f t="shared" si="1"/>
        <v>1</v>
      </c>
      <c r="AD29" s="17" t="b">
        <f t="shared" si="1"/>
        <v>1</v>
      </c>
      <c r="AE29" s="17" t="b">
        <f t="shared" si="1"/>
        <v>1</v>
      </c>
      <c r="AF29" s="17" t="b">
        <f t="shared" si="1"/>
        <v>1</v>
      </c>
      <c r="AG29" s="17" t="b">
        <f t="shared" si="1"/>
        <v>1</v>
      </c>
      <c r="AH29" s="17" t="b">
        <f t="shared" si="1"/>
        <v>1</v>
      </c>
      <c r="AI29" s="17" t="b">
        <f t="shared" si="1"/>
        <v>1</v>
      </c>
    </row>
    <row r="30" spans="1:35" x14ac:dyDescent="0.25">
      <c r="A30" s="1" t="s">
        <v>52</v>
      </c>
      <c r="B30" s="1" t="s">
        <v>53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R30" s="14" t="str">
        <f t="shared" si="2"/>
        <v>Luvas</v>
      </c>
      <c r="S30" s="15" t="str">
        <f t="shared" si="3"/>
        <v>Grande</v>
      </c>
      <c r="T30" s="16" t="str">
        <f t="shared" si="0"/>
        <v>Sem dados</v>
      </c>
      <c r="V30" s="17" t="b">
        <f t="shared" si="1"/>
        <v>1</v>
      </c>
      <c r="W30" s="17" t="b">
        <f t="shared" si="1"/>
        <v>1</v>
      </c>
      <c r="X30" s="17" t="b">
        <f t="shared" si="1"/>
        <v>1</v>
      </c>
      <c r="Y30" s="17" t="b">
        <f t="shared" si="1"/>
        <v>1</v>
      </c>
      <c r="Z30" s="17" t="b">
        <f t="shared" si="1"/>
        <v>1</v>
      </c>
      <c r="AA30" s="17" t="b">
        <f t="shared" si="1"/>
        <v>1</v>
      </c>
      <c r="AB30" s="17" t="b">
        <f t="shared" si="1"/>
        <v>1</v>
      </c>
      <c r="AC30" s="17" t="b">
        <f t="shared" si="1"/>
        <v>1</v>
      </c>
      <c r="AD30" s="17" t="b">
        <f t="shared" si="1"/>
        <v>1</v>
      </c>
      <c r="AE30" s="17" t="b">
        <f t="shared" si="1"/>
        <v>1</v>
      </c>
      <c r="AF30" s="17" t="b">
        <f t="shared" si="1"/>
        <v>1</v>
      </c>
      <c r="AG30" s="17" t="b">
        <f t="shared" si="1"/>
        <v>1</v>
      </c>
      <c r="AH30" s="17" t="b">
        <f t="shared" si="1"/>
        <v>1</v>
      </c>
      <c r="AI30" s="17" t="b">
        <f t="shared" si="1"/>
        <v>1</v>
      </c>
    </row>
    <row r="31" spans="1:35" x14ac:dyDescent="0.25">
      <c r="A31" s="1" t="s">
        <v>52</v>
      </c>
      <c r="B31" s="1" t="s">
        <v>72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R31" s="14" t="str">
        <f t="shared" si="2"/>
        <v>Luvas</v>
      </c>
      <c r="S31" s="15" t="str">
        <f t="shared" si="3"/>
        <v>Extra grande</v>
      </c>
      <c r="T31" s="16" t="str">
        <f t="shared" si="0"/>
        <v>Sem dados</v>
      </c>
      <c r="V31" s="17" t="b">
        <f t="shared" si="1"/>
        <v>1</v>
      </c>
      <c r="W31" s="17" t="b">
        <f t="shared" si="1"/>
        <v>1</v>
      </c>
      <c r="X31" s="17" t="b">
        <f t="shared" si="1"/>
        <v>1</v>
      </c>
      <c r="Y31" s="17" t="b">
        <f t="shared" si="1"/>
        <v>1</v>
      </c>
      <c r="Z31" s="17" t="b">
        <f t="shared" si="1"/>
        <v>1</v>
      </c>
      <c r="AA31" s="17" t="b">
        <f t="shared" si="1"/>
        <v>1</v>
      </c>
      <c r="AB31" s="17" t="b">
        <f t="shared" si="1"/>
        <v>1</v>
      </c>
      <c r="AC31" s="17" t="b">
        <f t="shared" si="1"/>
        <v>1</v>
      </c>
      <c r="AD31" s="17" t="b">
        <f t="shared" si="1"/>
        <v>1</v>
      </c>
      <c r="AE31" s="17" t="b">
        <f t="shared" si="1"/>
        <v>1</v>
      </c>
      <c r="AF31" s="17" t="b">
        <f t="shared" si="1"/>
        <v>1</v>
      </c>
      <c r="AG31" s="17" t="b">
        <f t="shared" si="1"/>
        <v>1</v>
      </c>
      <c r="AH31" s="17" t="b">
        <f t="shared" si="1"/>
        <v>1</v>
      </c>
      <c r="AI31" s="17" t="b">
        <f t="shared" si="1"/>
        <v>1</v>
      </c>
    </row>
    <row r="32" spans="1:35" x14ac:dyDescent="0.25">
      <c r="A32" s="1" t="s">
        <v>54</v>
      </c>
      <c r="B32" s="1" t="s">
        <v>16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R32" s="14" t="str">
        <f t="shared" si="2"/>
        <v>Respirador</v>
      </c>
      <c r="S32" s="15" t="str">
        <f t="shared" si="3"/>
        <v>North 7130</v>
      </c>
      <c r="T32" s="16" t="str">
        <f t="shared" si="0"/>
        <v>Sem dados</v>
      </c>
      <c r="V32" s="17" t="b">
        <f t="shared" si="1"/>
        <v>1</v>
      </c>
      <c r="W32" s="17" t="b">
        <f t="shared" si="1"/>
        <v>1</v>
      </c>
      <c r="X32" s="17" t="b">
        <f t="shared" si="1"/>
        <v>1</v>
      </c>
      <c r="Y32" s="17" t="b">
        <f t="shared" si="1"/>
        <v>1</v>
      </c>
      <c r="Z32" s="17" t="b">
        <f t="shared" si="1"/>
        <v>1</v>
      </c>
      <c r="AA32" s="17" t="b">
        <f t="shared" si="1"/>
        <v>1</v>
      </c>
      <c r="AB32" s="17" t="b">
        <f t="shared" si="1"/>
        <v>1</v>
      </c>
      <c r="AC32" s="17" t="b">
        <f t="shared" si="1"/>
        <v>1</v>
      </c>
      <c r="AD32" s="17" t="b">
        <f t="shared" si="1"/>
        <v>1</v>
      </c>
      <c r="AE32" s="17" t="b">
        <f t="shared" si="1"/>
        <v>1</v>
      </c>
      <c r="AF32" s="17" t="b">
        <f t="shared" si="1"/>
        <v>1</v>
      </c>
      <c r="AG32" s="17" t="b">
        <f t="shared" si="1"/>
        <v>1</v>
      </c>
      <c r="AH32" s="17" t="b">
        <f t="shared" si="1"/>
        <v>1</v>
      </c>
      <c r="AI32" s="17" t="b">
        <f t="shared" si="1"/>
        <v>1</v>
      </c>
    </row>
    <row r="33" spans="1:35" x14ac:dyDescent="0.25">
      <c r="A33" s="1" t="s">
        <v>54</v>
      </c>
      <c r="B33" s="1" t="s">
        <v>17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R33" s="14" t="str">
        <f t="shared" si="2"/>
        <v>Respirador</v>
      </c>
      <c r="S33" s="15" t="str">
        <f t="shared" si="3"/>
        <v>3M 8210</v>
      </c>
      <c r="T33" s="16" t="str">
        <f t="shared" si="0"/>
        <v>Sem dados</v>
      </c>
      <c r="V33" s="17" t="b">
        <f t="shared" si="1"/>
        <v>1</v>
      </c>
      <c r="W33" s="17" t="b">
        <f t="shared" si="1"/>
        <v>1</v>
      </c>
      <c r="X33" s="17" t="b">
        <f t="shared" si="1"/>
        <v>1</v>
      </c>
      <c r="Y33" s="17" t="b">
        <f t="shared" si="1"/>
        <v>1</v>
      </c>
      <c r="Z33" s="17" t="b">
        <f t="shared" si="1"/>
        <v>1</v>
      </c>
      <c r="AA33" s="17" t="b">
        <f t="shared" si="1"/>
        <v>1</v>
      </c>
      <c r="AB33" s="17" t="b">
        <f t="shared" si="1"/>
        <v>1</v>
      </c>
      <c r="AC33" s="17" t="b">
        <f t="shared" si="1"/>
        <v>1</v>
      </c>
      <c r="AD33" s="17" t="b">
        <f t="shared" si="1"/>
        <v>1</v>
      </c>
      <c r="AE33" s="17" t="b">
        <f t="shared" si="1"/>
        <v>1</v>
      </c>
      <c r="AF33" s="17" t="b">
        <f t="shared" si="1"/>
        <v>1</v>
      </c>
      <c r="AG33" s="17" t="b">
        <f t="shared" si="1"/>
        <v>1</v>
      </c>
      <c r="AH33" s="17" t="b">
        <f t="shared" si="1"/>
        <v>1</v>
      </c>
      <c r="AI33" s="17" t="b">
        <f t="shared" si="1"/>
        <v>1</v>
      </c>
    </row>
    <row r="34" spans="1:35" x14ac:dyDescent="0.25">
      <c r="A34" s="1" t="s">
        <v>54</v>
      </c>
      <c r="B34" s="1" t="s">
        <v>18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R34" s="14" t="str">
        <f t="shared" si="2"/>
        <v>Respirador</v>
      </c>
      <c r="S34" s="15" t="str">
        <f t="shared" si="3"/>
        <v>3M 1860</v>
      </c>
      <c r="T34" s="16" t="str">
        <f t="shared" si="0"/>
        <v>Sem dados</v>
      </c>
      <c r="V34" s="17" t="b">
        <f t="shared" si="1"/>
        <v>1</v>
      </c>
      <c r="W34" s="17" t="b">
        <f t="shared" si="1"/>
        <v>1</v>
      </c>
      <c r="X34" s="17" t="b">
        <f t="shared" si="1"/>
        <v>1</v>
      </c>
      <c r="Y34" s="17" t="b">
        <f t="shared" si="1"/>
        <v>1</v>
      </c>
      <c r="Z34" s="17" t="b">
        <f t="shared" si="1"/>
        <v>1</v>
      </c>
      <c r="AA34" s="17" t="b">
        <f t="shared" si="1"/>
        <v>1</v>
      </c>
      <c r="AB34" s="17" t="b">
        <f t="shared" si="1"/>
        <v>1</v>
      </c>
      <c r="AC34" s="17" t="b">
        <f t="shared" si="1"/>
        <v>1</v>
      </c>
      <c r="AD34" s="17" t="b">
        <f t="shared" si="1"/>
        <v>1</v>
      </c>
      <c r="AE34" s="17" t="b">
        <f t="shared" si="1"/>
        <v>1</v>
      </c>
      <c r="AF34" s="17" t="b">
        <f t="shared" si="1"/>
        <v>1</v>
      </c>
      <c r="AG34" s="17" t="b">
        <f t="shared" si="1"/>
        <v>1</v>
      </c>
      <c r="AH34" s="17" t="b">
        <f t="shared" si="1"/>
        <v>1</v>
      </c>
      <c r="AI34" s="17" t="b">
        <f t="shared" si="1"/>
        <v>1</v>
      </c>
    </row>
    <row r="35" spans="1:35" x14ac:dyDescent="0.25">
      <c r="A35" s="1" t="s">
        <v>69</v>
      </c>
      <c r="B35" s="1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R35" s="14" t="str">
        <f t="shared" si="2"/>
        <v>Protetor facial</v>
      </c>
      <c r="S35" s="15" t="str">
        <f t="shared" si="3"/>
        <v xml:space="preserve"> </v>
      </c>
      <c r="T35" s="16" t="str">
        <f t="shared" si="0"/>
        <v>Sem dados</v>
      </c>
      <c r="V35" s="17" t="b">
        <f t="shared" si="1"/>
        <v>1</v>
      </c>
      <c r="W35" s="17" t="b">
        <f t="shared" si="1"/>
        <v>1</v>
      </c>
      <c r="X35" s="17" t="b">
        <f t="shared" si="1"/>
        <v>1</v>
      </c>
      <c r="Y35" s="17" t="b">
        <f t="shared" si="1"/>
        <v>1</v>
      </c>
      <c r="Z35" s="17" t="b">
        <f t="shared" si="1"/>
        <v>1</v>
      </c>
      <c r="AA35" s="17" t="b">
        <f t="shared" si="1"/>
        <v>1</v>
      </c>
      <c r="AB35" s="17" t="b">
        <f t="shared" si="1"/>
        <v>1</v>
      </c>
      <c r="AC35" s="17" t="b">
        <f t="shared" si="1"/>
        <v>1</v>
      </c>
      <c r="AD35" s="17" t="b">
        <f t="shared" si="1"/>
        <v>1</v>
      </c>
      <c r="AE35" s="17" t="b">
        <f t="shared" si="1"/>
        <v>1</v>
      </c>
      <c r="AF35" s="17" t="b">
        <f t="shared" si="1"/>
        <v>1</v>
      </c>
      <c r="AG35" s="17" t="b">
        <f t="shared" si="1"/>
        <v>1</v>
      </c>
      <c r="AH35" s="17" t="b">
        <f t="shared" si="1"/>
        <v>1</v>
      </c>
      <c r="AI35" s="17" t="b">
        <f t="shared" si="1"/>
        <v>1</v>
      </c>
    </row>
    <row r="36" spans="1:35" x14ac:dyDescent="0.25">
      <c r="A36" s="1" t="s">
        <v>74</v>
      </c>
      <c r="B36" s="1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R36" s="14" t="str">
        <f t="shared" si="2"/>
        <v>Óculos de proteção</v>
      </c>
      <c r="S36" s="15" t="str">
        <f t="shared" si="3"/>
        <v xml:space="preserve"> </v>
      </c>
      <c r="T36" s="16" t="str">
        <f t="shared" si="0"/>
        <v>Sem dados</v>
      </c>
      <c r="V36" s="17" t="b">
        <f t="shared" si="1"/>
        <v>1</v>
      </c>
      <c r="W36" s="17" t="b">
        <f t="shared" si="1"/>
        <v>1</v>
      </c>
      <c r="X36" s="17" t="b">
        <f t="shared" si="1"/>
        <v>1</v>
      </c>
      <c r="Y36" s="17" t="b">
        <f t="shared" si="1"/>
        <v>1</v>
      </c>
      <c r="Z36" s="17" t="b">
        <f t="shared" si="1"/>
        <v>1</v>
      </c>
      <c r="AA36" s="17" t="b">
        <f t="shared" si="1"/>
        <v>1</v>
      </c>
      <c r="AB36" s="17" t="b">
        <f t="shared" si="1"/>
        <v>1</v>
      </c>
      <c r="AC36" s="17" t="b">
        <f t="shared" si="1"/>
        <v>1</v>
      </c>
      <c r="AD36" s="17" t="b">
        <f t="shared" si="1"/>
        <v>1</v>
      </c>
      <c r="AE36" s="17" t="b">
        <f t="shared" si="1"/>
        <v>1</v>
      </c>
      <c r="AF36" s="17" t="b">
        <f t="shared" si="1"/>
        <v>1</v>
      </c>
      <c r="AG36" s="17" t="b">
        <f t="shared" si="1"/>
        <v>1</v>
      </c>
      <c r="AH36" s="17" t="b">
        <f t="shared" si="1"/>
        <v>1</v>
      </c>
      <c r="AI36" s="17" t="b">
        <f t="shared" si="1"/>
        <v>1</v>
      </c>
    </row>
    <row r="37" spans="1:35" x14ac:dyDescent="0.25">
      <c r="A37" s="1" t="s">
        <v>73</v>
      </c>
      <c r="B37" s="1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R37" s="14" t="str">
        <f t="shared" si="2"/>
        <v>Gorro ouTouca</v>
      </c>
      <c r="S37" s="15" t="str">
        <f t="shared" si="3"/>
        <v xml:space="preserve"> </v>
      </c>
      <c r="T37" s="16" t="str">
        <f t="shared" si="0"/>
        <v>Sem dados</v>
      </c>
      <c r="V37" s="17" t="b">
        <f t="shared" si="1"/>
        <v>1</v>
      </c>
      <c r="W37" s="17" t="b">
        <f t="shared" si="1"/>
        <v>1</v>
      </c>
      <c r="X37" s="17" t="b">
        <f t="shared" si="1"/>
        <v>1</v>
      </c>
      <c r="Y37" s="17" t="b">
        <f t="shared" si="1"/>
        <v>1</v>
      </c>
      <c r="Z37" s="17" t="b">
        <f t="shared" si="1"/>
        <v>1</v>
      </c>
      <c r="AA37" s="17" t="b">
        <f t="shared" si="1"/>
        <v>1</v>
      </c>
      <c r="AB37" s="17" t="b">
        <f t="shared" si="1"/>
        <v>1</v>
      </c>
      <c r="AC37" s="17" t="b">
        <f t="shared" si="1"/>
        <v>1</v>
      </c>
      <c r="AD37" s="17" t="b">
        <f t="shared" si="1"/>
        <v>1</v>
      </c>
      <c r="AE37" s="17" t="b">
        <f t="shared" si="1"/>
        <v>1</v>
      </c>
      <c r="AF37" s="17" t="b">
        <f t="shared" si="1"/>
        <v>1</v>
      </c>
      <c r="AG37" s="17" t="b">
        <f t="shared" si="1"/>
        <v>1</v>
      </c>
      <c r="AH37" s="17" t="b">
        <f t="shared" si="1"/>
        <v>1</v>
      </c>
      <c r="AI37" s="17" t="b">
        <f t="shared" si="1"/>
        <v>1</v>
      </c>
    </row>
    <row r="38" spans="1:35" x14ac:dyDescent="0.25">
      <c r="A38" s="1" t="s">
        <v>55</v>
      </c>
      <c r="B38" s="1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R38" s="14" t="str">
        <f t="shared" si="2"/>
        <v>Outros 1</v>
      </c>
      <c r="S38" s="15" t="str">
        <f t="shared" si="3"/>
        <v xml:space="preserve"> </v>
      </c>
      <c r="T38" s="16" t="str">
        <f t="shared" si="0"/>
        <v>Sem dados</v>
      </c>
      <c r="V38" s="17" t="b">
        <f t="shared" si="1"/>
        <v>1</v>
      </c>
      <c r="W38" s="17" t="b">
        <f t="shared" si="1"/>
        <v>1</v>
      </c>
      <c r="X38" s="17" t="b">
        <f t="shared" si="1"/>
        <v>1</v>
      </c>
      <c r="Y38" s="17" t="b">
        <f t="shared" si="1"/>
        <v>1</v>
      </c>
      <c r="Z38" s="17" t="b">
        <f t="shared" si="1"/>
        <v>1</v>
      </c>
      <c r="AA38" s="17" t="b">
        <f t="shared" si="1"/>
        <v>1</v>
      </c>
      <c r="AB38" s="17" t="b">
        <f t="shared" si="1"/>
        <v>1</v>
      </c>
      <c r="AC38" s="17" t="b">
        <f t="shared" si="1"/>
        <v>1</v>
      </c>
      <c r="AD38" s="17" t="b">
        <f t="shared" si="1"/>
        <v>1</v>
      </c>
      <c r="AE38" s="17" t="b">
        <f t="shared" si="1"/>
        <v>1</v>
      </c>
      <c r="AF38" s="17" t="b">
        <f t="shared" si="1"/>
        <v>1</v>
      </c>
      <c r="AG38" s="17" t="b">
        <f t="shared" si="1"/>
        <v>1</v>
      </c>
      <c r="AH38" s="17" t="b">
        <f t="shared" si="1"/>
        <v>1</v>
      </c>
      <c r="AI38" s="17" t="b">
        <f t="shared" si="1"/>
        <v>1</v>
      </c>
    </row>
    <row r="39" spans="1:35" x14ac:dyDescent="0.25">
      <c r="A39" s="1" t="s">
        <v>56</v>
      </c>
      <c r="B39" s="1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R39" s="14" t="str">
        <f t="shared" si="2"/>
        <v>Outros 2</v>
      </c>
      <c r="S39" s="15" t="str">
        <f t="shared" si="3"/>
        <v xml:space="preserve"> </v>
      </c>
      <c r="T39" s="16" t="str">
        <f t="shared" si="0"/>
        <v>Sem dados</v>
      </c>
      <c r="V39" s="17" t="b">
        <f t="shared" si="1"/>
        <v>1</v>
      </c>
      <c r="W39" s="17" t="b">
        <f t="shared" si="1"/>
        <v>1</v>
      </c>
      <c r="X39" s="17" t="b">
        <f t="shared" si="1"/>
        <v>1</v>
      </c>
      <c r="Y39" s="17" t="b">
        <f t="shared" si="1"/>
        <v>1</v>
      </c>
      <c r="Z39" s="17" t="b">
        <f t="shared" si="1"/>
        <v>1</v>
      </c>
      <c r="AA39" s="17" t="b">
        <f t="shared" si="1"/>
        <v>1</v>
      </c>
      <c r="AB39" s="17" t="b">
        <f t="shared" si="1"/>
        <v>1</v>
      </c>
      <c r="AC39" s="17" t="b">
        <f t="shared" si="1"/>
        <v>1</v>
      </c>
      <c r="AD39" s="17" t="b">
        <f t="shared" si="1"/>
        <v>1</v>
      </c>
      <c r="AE39" s="17" t="b">
        <f t="shared" si="1"/>
        <v>1</v>
      </c>
      <c r="AF39" s="17" t="b">
        <f t="shared" si="1"/>
        <v>1</v>
      </c>
      <c r="AG39" s="17" t="b">
        <f t="shared" si="1"/>
        <v>1</v>
      </c>
      <c r="AH39" s="17" t="b">
        <f t="shared" si="1"/>
        <v>1</v>
      </c>
      <c r="AI39" s="17" t="b">
        <f t="shared" si="1"/>
        <v>1</v>
      </c>
    </row>
    <row r="40" spans="1:35" x14ac:dyDescent="0.25">
      <c r="A40" s="1" t="s">
        <v>57</v>
      </c>
      <c r="B40" s="1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R40" s="14" t="str">
        <f t="shared" si="2"/>
        <v>Outros 3</v>
      </c>
      <c r="S40" s="15" t="str">
        <f t="shared" si="3"/>
        <v xml:space="preserve"> </v>
      </c>
      <c r="T40" s="16" t="str">
        <f t="shared" si="0"/>
        <v>Sem dados</v>
      </c>
      <c r="V40" s="17" t="b">
        <f t="shared" si="1"/>
        <v>1</v>
      </c>
      <c r="W40" s="17" t="b">
        <f t="shared" si="1"/>
        <v>1</v>
      </c>
      <c r="X40" s="17" t="b">
        <f t="shared" si="1"/>
        <v>1</v>
      </c>
      <c r="Y40" s="17" t="b">
        <f t="shared" si="1"/>
        <v>1</v>
      </c>
      <c r="Z40" s="17" t="b">
        <f t="shared" si="1"/>
        <v>1</v>
      </c>
      <c r="AA40" s="17" t="b">
        <f t="shared" si="1"/>
        <v>1</v>
      </c>
      <c r="AB40" s="17" t="b">
        <f t="shared" si="1"/>
        <v>1</v>
      </c>
      <c r="AC40" s="17" t="b">
        <f t="shared" si="1"/>
        <v>1</v>
      </c>
      <c r="AD40" s="17" t="b">
        <f t="shared" si="1"/>
        <v>1</v>
      </c>
      <c r="AE40" s="17" t="b">
        <f t="shared" si="1"/>
        <v>1</v>
      </c>
      <c r="AF40" s="17" t="b">
        <f t="shared" si="1"/>
        <v>1</v>
      </c>
      <c r="AG40" s="17" t="b">
        <f t="shared" si="1"/>
        <v>1</v>
      </c>
      <c r="AH40" s="17" t="b">
        <f t="shared" si="1"/>
        <v>1</v>
      </c>
      <c r="AI40" s="17" t="b">
        <f t="shared" si="1"/>
        <v>1</v>
      </c>
    </row>
    <row r="41" spans="1:35" x14ac:dyDescent="0.25">
      <c r="A41" s="1" t="s">
        <v>58</v>
      </c>
      <c r="B41" s="1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R41" s="14" t="str">
        <f t="shared" si="2"/>
        <v>Outros 4</v>
      </c>
      <c r="S41" s="15" t="str">
        <f t="shared" si="3"/>
        <v xml:space="preserve"> </v>
      </c>
      <c r="T41" s="16" t="str">
        <f t="shared" si="0"/>
        <v>Sem dados</v>
      </c>
      <c r="V41" s="17" t="b">
        <f t="shared" si="1"/>
        <v>1</v>
      </c>
      <c r="W41" s="17" t="b">
        <f t="shared" si="1"/>
        <v>1</v>
      </c>
      <c r="X41" s="17" t="b">
        <f t="shared" si="1"/>
        <v>1</v>
      </c>
      <c r="Y41" s="17" t="b">
        <f t="shared" ref="Y41:AI41" si="4">ISBLANK(F41)</f>
        <v>1</v>
      </c>
      <c r="Z41" s="17" t="b">
        <f t="shared" si="4"/>
        <v>1</v>
      </c>
      <c r="AA41" s="17" t="b">
        <f t="shared" si="4"/>
        <v>1</v>
      </c>
      <c r="AB41" s="17" t="b">
        <f t="shared" si="4"/>
        <v>1</v>
      </c>
      <c r="AC41" s="17" t="b">
        <f t="shared" si="4"/>
        <v>1</v>
      </c>
      <c r="AD41" s="17" t="b">
        <f t="shared" si="4"/>
        <v>1</v>
      </c>
      <c r="AE41" s="17" t="b">
        <f t="shared" si="4"/>
        <v>1</v>
      </c>
      <c r="AF41" s="17" t="b">
        <f t="shared" si="4"/>
        <v>1</v>
      </c>
      <c r="AG41" s="17" t="b">
        <f t="shared" si="4"/>
        <v>1</v>
      </c>
      <c r="AH41" s="17" t="b">
        <f t="shared" si="4"/>
        <v>1</v>
      </c>
      <c r="AI41" s="17" t="b">
        <f t="shared" si="4"/>
        <v>1</v>
      </c>
    </row>
    <row r="42" spans="1:35" x14ac:dyDescent="0.25">
      <c r="A42" s="48" t="s">
        <v>65</v>
      </c>
      <c r="B42" s="49"/>
      <c r="C42" s="18"/>
      <c r="D42" s="18"/>
      <c r="E42" s="18"/>
      <c r="F42" s="19"/>
      <c r="AF42" s="17"/>
    </row>
    <row r="43" spans="1:35" x14ac:dyDescent="0.25">
      <c r="A43" s="50"/>
      <c r="B43" s="51"/>
      <c r="C43" s="20" t="s">
        <v>62</v>
      </c>
      <c r="D43" s="20"/>
      <c r="E43" s="20"/>
      <c r="F43" s="21"/>
    </row>
    <row r="44" spans="1:35" ht="15" customHeight="1" x14ac:dyDescent="0.25">
      <c r="A44" s="22" t="s">
        <v>48</v>
      </c>
      <c r="B44" s="23" t="s">
        <v>59</v>
      </c>
      <c r="C44" s="20"/>
      <c r="D44" s="24" t="s">
        <v>34</v>
      </c>
      <c r="E44" s="24" t="s">
        <v>35</v>
      </c>
      <c r="F44" s="20" t="s">
        <v>36</v>
      </c>
      <c r="G44" s="21" t="s">
        <v>37</v>
      </c>
      <c r="H44" s="21" t="s">
        <v>38</v>
      </c>
      <c r="I44" s="21" t="s">
        <v>39</v>
      </c>
      <c r="J44" s="21" t="s">
        <v>40</v>
      </c>
      <c r="K44" s="21" t="s">
        <v>41</v>
      </c>
      <c r="L44" s="21" t="s">
        <v>42</v>
      </c>
      <c r="M44" s="21" t="s">
        <v>43</v>
      </c>
      <c r="N44" s="21" t="s">
        <v>44</v>
      </c>
      <c r="O44" s="21" t="s">
        <v>45</v>
      </c>
      <c r="P44" s="21" t="s">
        <v>46</v>
      </c>
    </row>
    <row r="45" spans="1:35" x14ac:dyDescent="0.25">
      <c r="A45" s="25" t="str">
        <f>A23</f>
        <v>Avental ou Capote</v>
      </c>
      <c r="B45" s="26" t="str">
        <f t="shared" ref="B45:B63" si="5">IF(B23=0," ",B23)</f>
        <v>Tamanho 1</v>
      </c>
      <c r="C45" s="52"/>
      <c r="D45" s="27" t="str">
        <f>IF(W23=TRUE, " ", C23-D23)</f>
        <v xml:space="preserve"> </v>
      </c>
      <c r="E45" s="27" t="str">
        <f t="shared" ref="E45:P60" si="6">IF(X23=TRUE, " ", D23-E23)</f>
        <v xml:space="preserve"> </v>
      </c>
      <c r="F45" s="27" t="str">
        <f t="shared" si="6"/>
        <v xml:space="preserve"> </v>
      </c>
      <c r="G45" s="27" t="str">
        <f t="shared" si="6"/>
        <v xml:space="preserve"> </v>
      </c>
      <c r="H45" s="27" t="str">
        <f t="shared" si="6"/>
        <v xml:space="preserve"> </v>
      </c>
      <c r="I45" s="27" t="str">
        <f t="shared" si="6"/>
        <v xml:space="preserve"> </v>
      </c>
      <c r="J45" s="27" t="str">
        <f t="shared" si="6"/>
        <v xml:space="preserve"> </v>
      </c>
      <c r="K45" s="27" t="str">
        <f t="shared" si="6"/>
        <v xml:space="preserve"> </v>
      </c>
      <c r="L45" s="27" t="str">
        <f t="shared" si="6"/>
        <v xml:space="preserve"> </v>
      </c>
      <c r="M45" s="27" t="str">
        <f t="shared" si="6"/>
        <v xml:space="preserve"> </v>
      </c>
      <c r="N45" s="27" t="str">
        <f t="shared" si="6"/>
        <v xml:space="preserve"> </v>
      </c>
      <c r="O45" s="27" t="str">
        <f t="shared" si="6"/>
        <v xml:space="preserve"> </v>
      </c>
      <c r="P45" s="27" t="str">
        <f t="shared" si="6"/>
        <v xml:space="preserve"> </v>
      </c>
    </row>
    <row r="46" spans="1:35" x14ac:dyDescent="0.25">
      <c r="A46" s="25" t="str">
        <f t="shared" ref="A46:A63" si="7">A24</f>
        <v>Avental ou Capote</v>
      </c>
      <c r="B46" s="26" t="str">
        <f t="shared" si="5"/>
        <v>Tamanho 2</v>
      </c>
      <c r="C46" s="53"/>
      <c r="D46" s="27" t="str">
        <f t="shared" ref="D46:P61" si="8">IF(W24=TRUE, " ", C24-D24)</f>
        <v xml:space="preserve"> </v>
      </c>
      <c r="E46" s="27" t="str">
        <f t="shared" si="6"/>
        <v xml:space="preserve"> </v>
      </c>
      <c r="F46" s="27" t="str">
        <f t="shared" si="6"/>
        <v xml:space="preserve"> </v>
      </c>
      <c r="G46" s="27" t="str">
        <f t="shared" si="6"/>
        <v xml:space="preserve"> </v>
      </c>
      <c r="H46" s="27" t="str">
        <f t="shared" si="6"/>
        <v xml:space="preserve"> </v>
      </c>
      <c r="I46" s="27" t="str">
        <f t="shared" si="6"/>
        <v xml:space="preserve"> </v>
      </c>
      <c r="J46" s="27" t="str">
        <f t="shared" si="6"/>
        <v xml:space="preserve"> </v>
      </c>
      <c r="K46" s="27" t="str">
        <f t="shared" si="6"/>
        <v xml:space="preserve"> </v>
      </c>
      <c r="L46" s="27" t="str">
        <f t="shared" si="6"/>
        <v xml:space="preserve"> </v>
      </c>
      <c r="M46" s="27" t="str">
        <f t="shared" si="6"/>
        <v xml:space="preserve"> </v>
      </c>
      <c r="N46" s="27" t="str">
        <f t="shared" si="6"/>
        <v xml:space="preserve"> </v>
      </c>
      <c r="O46" s="27" t="str">
        <f t="shared" si="6"/>
        <v xml:space="preserve"> </v>
      </c>
      <c r="P46" s="27" t="str">
        <f t="shared" si="6"/>
        <v xml:space="preserve"> </v>
      </c>
    </row>
    <row r="47" spans="1:35" x14ac:dyDescent="0.25">
      <c r="A47" s="25" t="str">
        <f t="shared" si="7"/>
        <v>Máscara Cirúrgica</v>
      </c>
      <c r="B47" s="26" t="str">
        <f t="shared" si="5"/>
        <v xml:space="preserve"> </v>
      </c>
      <c r="C47" s="53"/>
      <c r="D47" s="27" t="str">
        <f t="shared" si="8"/>
        <v xml:space="preserve"> </v>
      </c>
      <c r="E47" s="27" t="str">
        <f t="shared" si="6"/>
        <v xml:space="preserve"> </v>
      </c>
      <c r="F47" s="27" t="str">
        <f t="shared" si="6"/>
        <v xml:space="preserve"> </v>
      </c>
      <c r="G47" s="27" t="str">
        <f t="shared" si="6"/>
        <v xml:space="preserve"> </v>
      </c>
      <c r="H47" s="27" t="str">
        <f t="shared" si="6"/>
        <v xml:space="preserve"> </v>
      </c>
      <c r="I47" s="27" t="str">
        <f t="shared" si="6"/>
        <v xml:space="preserve"> </v>
      </c>
      <c r="J47" s="27" t="str">
        <f t="shared" si="6"/>
        <v xml:space="preserve"> </v>
      </c>
      <c r="K47" s="27" t="str">
        <f t="shared" si="6"/>
        <v xml:space="preserve"> </v>
      </c>
      <c r="L47" s="27" t="str">
        <f t="shared" si="6"/>
        <v xml:space="preserve"> </v>
      </c>
      <c r="M47" s="27" t="str">
        <f t="shared" si="6"/>
        <v xml:space="preserve"> </v>
      </c>
      <c r="N47" s="27" t="str">
        <f t="shared" si="6"/>
        <v xml:space="preserve"> </v>
      </c>
      <c r="O47" s="27" t="str">
        <f t="shared" si="6"/>
        <v xml:space="preserve"> </v>
      </c>
      <c r="P47" s="27" t="str">
        <f t="shared" si="6"/>
        <v xml:space="preserve"> </v>
      </c>
    </row>
    <row r="48" spans="1:35" ht="15.75" customHeight="1" x14ac:dyDescent="0.25">
      <c r="A48" s="25" t="str">
        <f t="shared" si="7"/>
        <v>Máscara N95</v>
      </c>
      <c r="B48" s="26" t="str">
        <f t="shared" si="5"/>
        <v xml:space="preserve"> </v>
      </c>
      <c r="C48" s="53"/>
      <c r="D48" s="27" t="str">
        <f t="shared" si="8"/>
        <v xml:space="preserve"> </v>
      </c>
      <c r="E48" s="27" t="str">
        <f t="shared" si="6"/>
        <v xml:space="preserve"> </v>
      </c>
      <c r="F48" s="27" t="str">
        <f t="shared" si="6"/>
        <v xml:space="preserve"> </v>
      </c>
      <c r="G48" s="27" t="str">
        <f t="shared" si="6"/>
        <v xml:space="preserve"> </v>
      </c>
      <c r="H48" s="27" t="str">
        <f t="shared" si="6"/>
        <v xml:space="preserve"> </v>
      </c>
      <c r="I48" s="27" t="str">
        <f t="shared" si="6"/>
        <v xml:space="preserve"> </v>
      </c>
      <c r="J48" s="27" t="str">
        <f t="shared" si="6"/>
        <v xml:space="preserve"> </v>
      </c>
      <c r="K48" s="27" t="str">
        <f t="shared" si="6"/>
        <v xml:space="preserve"> </v>
      </c>
      <c r="L48" s="27" t="str">
        <f t="shared" si="6"/>
        <v xml:space="preserve"> </v>
      </c>
      <c r="M48" s="27" t="str">
        <f t="shared" si="6"/>
        <v xml:space="preserve"> </v>
      </c>
      <c r="N48" s="27" t="str">
        <f t="shared" si="6"/>
        <v xml:space="preserve"> </v>
      </c>
      <c r="O48" s="27" t="str">
        <f t="shared" si="6"/>
        <v xml:space="preserve"> </v>
      </c>
      <c r="P48" s="27" t="str">
        <f t="shared" si="6"/>
        <v xml:space="preserve"> </v>
      </c>
    </row>
    <row r="49" spans="1:16" x14ac:dyDescent="0.25">
      <c r="A49" s="25" t="str">
        <f t="shared" si="7"/>
        <v>Máscara PFF2</v>
      </c>
      <c r="B49" s="26" t="str">
        <f t="shared" si="5"/>
        <v xml:space="preserve"> </v>
      </c>
      <c r="C49" s="53"/>
      <c r="D49" s="27" t="str">
        <f t="shared" si="8"/>
        <v xml:space="preserve"> </v>
      </c>
      <c r="E49" s="27"/>
      <c r="F49" s="27" t="str">
        <f t="shared" si="6"/>
        <v xml:space="preserve"> </v>
      </c>
      <c r="G49" s="27" t="str">
        <f t="shared" si="6"/>
        <v xml:space="preserve"> </v>
      </c>
      <c r="H49" s="27" t="str">
        <f t="shared" si="6"/>
        <v xml:space="preserve"> </v>
      </c>
      <c r="I49" s="27" t="str">
        <f t="shared" si="6"/>
        <v xml:space="preserve"> </v>
      </c>
      <c r="J49" s="27" t="str">
        <f t="shared" si="6"/>
        <v xml:space="preserve"> </v>
      </c>
      <c r="K49" s="27" t="str">
        <f t="shared" si="6"/>
        <v xml:space="preserve"> </v>
      </c>
      <c r="L49" s="27" t="str">
        <f t="shared" si="6"/>
        <v xml:space="preserve"> </v>
      </c>
      <c r="M49" s="27" t="str">
        <f t="shared" si="6"/>
        <v xml:space="preserve"> </v>
      </c>
      <c r="N49" s="27" t="str">
        <f t="shared" si="6"/>
        <v xml:space="preserve"> </v>
      </c>
      <c r="O49" s="27" t="str">
        <f t="shared" si="6"/>
        <v xml:space="preserve"> </v>
      </c>
      <c r="P49" s="27" t="str">
        <f t="shared" si="6"/>
        <v xml:space="preserve"> </v>
      </c>
    </row>
    <row r="50" spans="1:16" x14ac:dyDescent="0.25">
      <c r="A50" s="25" t="str">
        <f t="shared" si="7"/>
        <v>Luvas</v>
      </c>
      <c r="B50" s="26" t="str">
        <f t="shared" si="5"/>
        <v>Pequena</v>
      </c>
      <c r="C50" s="53"/>
      <c r="D50" s="27" t="str">
        <f t="shared" si="8"/>
        <v xml:space="preserve"> </v>
      </c>
      <c r="E50" s="27" t="str">
        <f t="shared" si="6"/>
        <v xml:space="preserve"> </v>
      </c>
      <c r="F50" s="27" t="str">
        <f t="shared" si="6"/>
        <v xml:space="preserve"> </v>
      </c>
      <c r="G50" s="27" t="str">
        <f t="shared" si="6"/>
        <v xml:space="preserve"> </v>
      </c>
      <c r="H50" s="27" t="str">
        <f t="shared" si="6"/>
        <v xml:space="preserve"> </v>
      </c>
      <c r="I50" s="27" t="str">
        <f t="shared" si="6"/>
        <v xml:space="preserve"> </v>
      </c>
      <c r="J50" s="27" t="str">
        <f t="shared" si="6"/>
        <v xml:space="preserve"> </v>
      </c>
      <c r="K50" s="27" t="str">
        <f t="shared" si="6"/>
        <v xml:space="preserve"> </v>
      </c>
      <c r="L50" s="27" t="str">
        <f t="shared" si="6"/>
        <v xml:space="preserve"> </v>
      </c>
      <c r="M50" s="27" t="str">
        <f t="shared" si="6"/>
        <v xml:space="preserve"> </v>
      </c>
      <c r="N50" s="27" t="str">
        <f t="shared" si="6"/>
        <v xml:space="preserve"> </v>
      </c>
      <c r="O50" s="27" t="str">
        <f t="shared" si="6"/>
        <v xml:space="preserve"> </v>
      </c>
      <c r="P50" s="27" t="str">
        <f t="shared" si="6"/>
        <v xml:space="preserve"> </v>
      </c>
    </row>
    <row r="51" spans="1:16" x14ac:dyDescent="0.25">
      <c r="A51" s="25" t="str">
        <f t="shared" si="7"/>
        <v>Luvas</v>
      </c>
      <c r="B51" s="26" t="str">
        <f t="shared" si="5"/>
        <v>Média</v>
      </c>
      <c r="C51" s="53"/>
      <c r="D51" s="27" t="str">
        <f t="shared" si="8"/>
        <v xml:space="preserve"> </v>
      </c>
      <c r="E51" s="27" t="str">
        <f t="shared" si="6"/>
        <v xml:space="preserve"> </v>
      </c>
      <c r="F51" s="27" t="str">
        <f t="shared" si="6"/>
        <v xml:space="preserve"> </v>
      </c>
      <c r="G51" s="27" t="str">
        <f t="shared" si="6"/>
        <v xml:space="preserve"> </v>
      </c>
      <c r="H51" s="27" t="str">
        <f t="shared" si="6"/>
        <v xml:space="preserve"> </v>
      </c>
      <c r="I51" s="27" t="str">
        <f t="shared" si="6"/>
        <v xml:space="preserve"> </v>
      </c>
      <c r="J51" s="27" t="str">
        <f t="shared" si="6"/>
        <v xml:space="preserve"> </v>
      </c>
      <c r="K51" s="27" t="str">
        <f t="shared" si="6"/>
        <v xml:space="preserve"> </v>
      </c>
      <c r="L51" s="27" t="str">
        <f t="shared" si="6"/>
        <v xml:space="preserve"> </v>
      </c>
      <c r="M51" s="27" t="str">
        <f t="shared" si="6"/>
        <v xml:space="preserve"> </v>
      </c>
      <c r="N51" s="27" t="str">
        <f t="shared" si="6"/>
        <v xml:space="preserve"> </v>
      </c>
      <c r="O51" s="27" t="str">
        <f t="shared" si="6"/>
        <v xml:space="preserve"> </v>
      </c>
      <c r="P51" s="27" t="str">
        <f t="shared" si="6"/>
        <v xml:space="preserve"> </v>
      </c>
    </row>
    <row r="52" spans="1:16" x14ac:dyDescent="0.25">
      <c r="A52" s="25" t="str">
        <f t="shared" si="7"/>
        <v>Luvas</v>
      </c>
      <c r="B52" s="26" t="str">
        <f t="shared" si="5"/>
        <v>Grande</v>
      </c>
      <c r="C52" s="53"/>
      <c r="D52" s="27" t="str">
        <f t="shared" si="8"/>
        <v xml:space="preserve"> </v>
      </c>
      <c r="E52" s="27" t="str">
        <f t="shared" si="6"/>
        <v xml:space="preserve"> </v>
      </c>
      <c r="F52" s="27" t="str">
        <f t="shared" si="6"/>
        <v xml:space="preserve"> </v>
      </c>
      <c r="G52" s="27" t="str">
        <f t="shared" si="6"/>
        <v xml:space="preserve"> </v>
      </c>
      <c r="H52" s="27" t="str">
        <f t="shared" si="6"/>
        <v xml:space="preserve"> </v>
      </c>
      <c r="I52" s="27" t="str">
        <f t="shared" si="6"/>
        <v xml:space="preserve"> </v>
      </c>
      <c r="J52" s="27" t="str">
        <f t="shared" si="6"/>
        <v xml:space="preserve"> </v>
      </c>
      <c r="K52" s="27" t="str">
        <f t="shared" si="6"/>
        <v xml:space="preserve"> </v>
      </c>
      <c r="L52" s="27" t="str">
        <f t="shared" si="6"/>
        <v xml:space="preserve"> </v>
      </c>
      <c r="M52" s="27" t="str">
        <f t="shared" si="6"/>
        <v xml:space="preserve"> </v>
      </c>
      <c r="N52" s="27" t="str">
        <f t="shared" si="6"/>
        <v xml:space="preserve"> </v>
      </c>
      <c r="O52" s="27" t="str">
        <f t="shared" si="6"/>
        <v xml:space="preserve"> </v>
      </c>
      <c r="P52" s="27" t="str">
        <f t="shared" si="6"/>
        <v xml:space="preserve"> </v>
      </c>
    </row>
    <row r="53" spans="1:16" x14ac:dyDescent="0.25">
      <c r="A53" s="25" t="str">
        <f t="shared" si="7"/>
        <v>Luvas</v>
      </c>
      <c r="B53" s="26" t="str">
        <f t="shared" si="5"/>
        <v>Extra grande</v>
      </c>
      <c r="C53" s="53"/>
      <c r="D53" s="27" t="str">
        <f t="shared" si="8"/>
        <v xml:space="preserve"> </v>
      </c>
      <c r="E53" s="27" t="str">
        <f t="shared" si="6"/>
        <v xml:space="preserve"> </v>
      </c>
      <c r="F53" s="27" t="str">
        <f t="shared" si="6"/>
        <v xml:space="preserve"> </v>
      </c>
      <c r="G53" s="27" t="str">
        <f t="shared" si="6"/>
        <v xml:space="preserve"> </v>
      </c>
      <c r="H53" s="27" t="str">
        <f t="shared" si="6"/>
        <v xml:space="preserve"> </v>
      </c>
      <c r="I53" s="27" t="str">
        <f t="shared" si="6"/>
        <v xml:space="preserve"> </v>
      </c>
      <c r="J53" s="27" t="str">
        <f t="shared" si="6"/>
        <v xml:space="preserve"> </v>
      </c>
      <c r="K53" s="27" t="str">
        <f t="shared" si="6"/>
        <v xml:space="preserve"> </v>
      </c>
      <c r="L53" s="27" t="str">
        <f t="shared" si="6"/>
        <v xml:space="preserve"> </v>
      </c>
      <c r="M53" s="27" t="str">
        <f t="shared" si="6"/>
        <v xml:space="preserve"> </v>
      </c>
      <c r="N53" s="27" t="str">
        <f t="shared" si="6"/>
        <v xml:space="preserve"> </v>
      </c>
      <c r="O53" s="27" t="str">
        <f t="shared" si="6"/>
        <v xml:space="preserve"> </v>
      </c>
      <c r="P53" s="27" t="str">
        <f t="shared" si="6"/>
        <v xml:space="preserve"> </v>
      </c>
    </row>
    <row r="54" spans="1:16" x14ac:dyDescent="0.25">
      <c r="A54" s="25" t="str">
        <f t="shared" si="7"/>
        <v>Respirador</v>
      </c>
      <c r="B54" s="26" t="str">
        <f t="shared" si="5"/>
        <v>North 7130</v>
      </c>
      <c r="C54" s="53"/>
      <c r="D54" s="27" t="str">
        <f t="shared" si="8"/>
        <v xml:space="preserve"> </v>
      </c>
      <c r="E54" s="27" t="str">
        <f t="shared" si="6"/>
        <v xml:space="preserve"> </v>
      </c>
      <c r="F54" s="27" t="str">
        <f t="shared" si="6"/>
        <v xml:space="preserve"> </v>
      </c>
      <c r="G54" s="27" t="str">
        <f t="shared" si="6"/>
        <v xml:space="preserve"> </v>
      </c>
      <c r="H54" s="27" t="str">
        <f t="shared" si="6"/>
        <v xml:space="preserve"> </v>
      </c>
      <c r="I54" s="27" t="str">
        <f t="shared" si="6"/>
        <v xml:space="preserve"> </v>
      </c>
      <c r="J54" s="27" t="str">
        <f t="shared" si="6"/>
        <v xml:space="preserve"> </v>
      </c>
      <c r="K54" s="27" t="str">
        <f t="shared" si="6"/>
        <v xml:space="preserve"> </v>
      </c>
      <c r="L54" s="27" t="str">
        <f t="shared" si="6"/>
        <v xml:space="preserve"> </v>
      </c>
      <c r="M54" s="27" t="str">
        <f t="shared" si="6"/>
        <v xml:space="preserve"> </v>
      </c>
      <c r="N54" s="27" t="str">
        <f t="shared" si="6"/>
        <v xml:space="preserve"> </v>
      </c>
      <c r="O54" s="27" t="str">
        <f t="shared" si="6"/>
        <v xml:space="preserve"> </v>
      </c>
      <c r="P54" s="27" t="str">
        <f t="shared" si="6"/>
        <v xml:space="preserve"> </v>
      </c>
    </row>
    <row r="55" spans="1:16" x14ac:dyDescent="0.25">
      <c r="A55" s="25" t="str">
        <f t="shared" si="7"/>
        <v>Respirador</v>
      </c>
      <c r="B55" s="26" t="str">
        <f t="shared" si="5"/>
        <v>3M 8210</v>
      </c>
      <c r="C55" s="53"/>
      <c r="D55" s="27" t="str">
        <f t="shared" si="8"/>
        <v xml:space="preserve"> </v>
      </c>
      <c r="E55" s="27" t="str">
        <f t="shared" si="6"/>
        <v xml:space="preserve"> </v>
      </c>
      <c r="F55" s="27" t="str">
        <f t="shared" si="6"/>
        <v xml:space="preserve"> </v>
      </c>
      <c r="G55" s="27" t="str">
        <f t="shared" si="6"/>
        <v xml:space="preserve"> </v>
      </c>
      <c r="H55" s="27" t="str">
        <f t="shared" si="6"/>
        <v xml:space="preserve"> </v>
      </c>
      <c r="I55" s="27" t="str">
        <f t="shared" si="6"/>
        <v xml:space="preserve"> </v>
      </c>
      <c r="J55" s="27" t="str">
        <f t="shared" si="6"/>
        <v xml:space="preserve"> </v>
      </c>
      <c r="K55" s="27" t="str">
        <f t="shared" si="6"/>
        <v xml:space="preserve"> </v>
      </c>
      <c r="L55" s="27" t="str">
        <f t="shared" si="6"/>
        <v xml:space="preserve"> </v>
      </c>
      <c r="M55" s="27" t="str">
        <f t="shared" si="6"/>
        <v xml:space="preserve"> </v>
      </c>
      <c r="N55" s="27" t="str">
        <f t="shared" si="6"/>
        <v xml:space="preserve"> </v>
      </c>
      <c r="O55" s="27" t="str">
        <f t="shared" si="6"/>
        <v xml:space="preserve"> </v>
      </c>
      <c r="P55" s="27" t="str">
        <f t="shared" si="6"/>
        <v xml:space="preserve"> </v>
      </c>
    </row>
    <row r="56" spans="1:16" x14ac:dyDescent="0.25">
      <c r="A56" s="25" t="str">
        <f t="shared" si="7"/>
        <v>Respirador</v>
      </c>
      <c r="B56" s="26" t="str">
        <f t="shared" si="5"/>
        <v>3M 1860</v>
      </c>
      <c r="C56" s="53"/>
      <c r="D56" s="27" t="str">
        <f t="shared" si="8"/>
        <v xml:space="preserve"> </v>
      </c>
      <c r="E56" s="27" t="str">
        <f t="shared" si="6"/>
        <v xml:space="preserve"> </v>
      </c>
      <c r="F56" s="27" t="str">
        <f t="shared" si="6"/>
        <v xml:space="preserve"> </v>
      </c>
      <c r="G56" s="27" t="str">
        <f t="shared" si="6"/>
        <v xml:space="preserve"> </v>
      </c>
      <c r="H56" s="27" t="str">
        <f t="shared" si="6"/>
        <v xml:space="preserve"> </v>
      </c>
      <c r="I56" s="27" t="str">
        <f t="shared" si="6"/>
        <v xml:space="preserve"> </v>
      </c>
      <c r="J56" s="27" t="str">
        <f t="shared" si="6"/>
        <v xml:space="preserve"> </v>
      </c>
      <c r="K56" s="27" t="str">
        <f t="shared" si="6"/>
        <v xml:space="preserve"> </v>
      </c>
      <c r="L56" s="27" t="str">
        <f t="shared" si="6"/>
        <v xml:space="preserve"> </v>
      </c>
      <c r="M56" s="27" t="str">
        <f t="shared" si="6"/>
        <v xml:space="preserve"> </v>
      </c>
      <c r="N56" s="27" t="str">
        <f t="shared" si="6"/>
        <v xml:space="preserve"> </v>
      </c>
      <c r="O56" s="27" t="str">
        <f t="shared" si="6"/>
        <v xml:space="preserve"> </v>
      </c>
      <c r="P56" s="27" t="str">
        <f t="shared" si="6"/>
        <v xml:space="preserve"> </v>
      </c>
    </row>
    <row r="57" spans="1:16" x14ac:dyDescent="0.25">
      <c r="A57" s="25" t="str">
        <f t="shared" si="7"/>
        <v>Protetor facial</v>
      </c>
      <c r="B57" s="26" t="str">
        <f t="shared" si="5"/>
        <v xml:space="preserve"> </v>
      </c>
      <c r="C57" s="53"/>
      <c r="D57" s="27" t="str">
        <f t="shared" si="8"/>
        <v xml:space="preserve"> </v>
      </c>
      <c r="E57" s="27" t="str">
        <f t="shared" si="6"/>
        <v xml:space="preserve"> </v>
      </c>
      <c r="F57" s="27" t="str">
        <f t="shared" si="6"/>
        <v xml:space="preserve"> </v>
      </c>
      <c r="G57" s="27" t="str">
        <f t="shared" si="6"/>
        <v xml:space="preserve"> </v>
      </c>
      <c r="H57" s="27" t="str">
        <f t="shared" si="6"/>
        <v xml:space="preserve"> </v>
      </c>
      <c r="I57" s="27" t="str">
        <f t="shared" si="6"/>
        <v xml:space="preserve"> </v>
      </c>
      <c r="J57" s="27" t="str">
        <f t="shared" si="6"/>
        <v xml:space="preserve"> </v>
      </c>
      <c r="K57" s="27" t="str">
        <f t="shared" si="6"/>
        <v xml:space="preserve"> </v>
      </c>
      <c r="L57" s="27" t="str">
        <f t="shared" si="6"/>
        <v xml:space="preserve"> </v>
      </c>
      <c r="M57" s="27" t="str">
        <f t="shared" si="6"/>
        <v xml:space="preserve"> </v>
      </c>
      <c r="N57" s="27" t="str">
        <f t="shared" si="6"/>
        <v xml:space="preserve"> </v>
      </c>
      <c r="O57" s="27" t="str">
        <f t="shared" si="6"/>
        <v xml:space="preserve"> </v>
      </c>
      <c r="P57" s="27" t="str">
        <f t="shared" si="6"/>
        <v xml:space="preserve"> </v>
      </c>
    </row>
    <row r="58" spans="1:16" x14ac:dyDescent="0.25">
      <c r="A58" s="25" t="str">
        <f t="shared" si="7"/>
        <v>Óculos de proteção</v>
      </c>
      <c r="B58" s="26" t="str">
        <f t="shared" si="5"/>
        <v xml:space="preserve"> </v>
      </c>
      <c r="C58" s="53"/>
      <c r="D58" s="27" t="str">
        <f t="shared" si="8"/>
        <v xml:space="preserve"> </v>
      </c>
      <c r="E58" s="27" t="str">
        <f t="shared" si="6"/>
        <v xml:space="preserve"> </v>
      </c>
      <c r="F58" s="27" t="str">
        <f t="shared" si="6"/>
        <v xml:space="preserve"> </v>
      </c>
      <c r="G58" s="27" t="str">
        <f t="shared" si="6"/>
        <v xml:space="preserve"> </v>
      </c>
      <c r="H58" s="27" t="str">
        <f t="shared" si="6"/>
        <v xml:space="preserve"> </v>
      </c>
      <c r="I58" s="27" t="str">
        <f t="shared" si="6"/>
        <v xml:space="preserve"> </v>
      </c>
      <c r="J58" s="27" t="str">
        <f t="shared" si="6"/>
        <v xml:space="preserve"> </v>
      </c>
      <c r="K58" s="27" t="str">
        <f t="shared" si="6"/>
        <v xml:space="preserve"> </v>
      </c>
      <c r="L58" s="27" t="str">
        <f t="shared" si="6"/>
        <v xml:space="preserve"> </v>
      </c>
      <c r="M58" s="27" t="str">
        <f t="shared" si="6"/>
        <v xml:space="preserve"> </v>
      </c>
      <c r="N58" s="27" t="str">
        <f t="shared" si="6"/>
        <v xml:space="preserve"> </v>
      </c>
      <c r="O58" s="27" t="str">
        <f t="shared" si="6"/>
        <v xml:space="preserve"> </v>
      </c>
      <c r="P58" s="27" t="str">
        <f t="shared" si="6"/>
        <v xml:space="preserve"> </v>
      </c>
    </row>
    <row r="59" spans="1:16" x14ac:dyDescent="0.25">
      <c r="A59" s="25" t="str">
        <f t="shared" si="7"/>
        <v>Gorro ouTouca</v>
      </c>
      <c r="B59" s="26" t="str">
        <f t="shared" si="5"/>
        <v xml:space="preserve"> </v>
      </c>
      <c r="C59" s="53"/>
      <c r="D59" s="27" t="str">
        <f t="shared" si="8"/>
        <v xml:space="preserve"> </v>
      </c>
      <c r="E59" s="27" t="str">
        <f t="shared" si="6"/>
        <v xml:space="preserve"> </v>
      </c>
      <c r="F59" s="27" t="str">
        <f t="shared" si="6"/>
        <v xml:space="preserve"> </v>
      </c>
      <c r="G59" s="27" t="str">
        <f t="shared" si="6"/>
        <v xml:space="preserve"> </v>
      </c>
      <c r="H59" s="27" t="str">
        <f t="shared" si="6"/>
        <v xml:space="preserve"> </v>
      </c>
      <c r="I59" s="27" t="str">
        <f t="shared" si="6"/>
        <v xml:space="preserve"> </v>
      </c>
      <c r="J59" s="27" t="str">
        <f t="shared" si="6"/>
        <v xml:space="preserve"> </v>
      </c>
      <c r="K59" s="27" t="str">
        <f t="shared" si="6"/>
        <v xml:space="preserve"> </v>
      </c>
      <c r="L59" s="27" t="str">
        <f t="shared" si="6"/>
        <v xml:space="preserve"> </v>
      </c>
      <c r="M59" s="27" t="str">
        <f t="shared" si="6"/>
        <v xml:space="preserve"> </v>
      </c>
      <c r="N59" s="27" t="str">
        <f t="shared" si="6"/>
        <v xml:space="preserve"> </v>
      </c>
      <c r="O59" s="27" t="str">
        <f t="shared" si="6"/>
        <v xml:space="preserve"> </v>
      </c>
      <c r="P59" s="27" t="str">
        <f t="shared" si="6"/>
        <v xml:space="preserve"> </v>
      </c>
    </row>
    <row r="60" spans="1:16" x14ac:dyDescent="0.25">
      <c r="A60" s="25" t="str">
        <f t="shared" si="7"/>
        <v>Outros 1</v>
      </c>
      <c r="B60" s="26" t="str">
        <f t="shared" si="5"/>
        <v xml:space="preserve"> </v>
      </c>
      <c r="C60" s="53"/>
      <c r="D60" s="27" t="str">
        <f t="shared" si="8"/>
        <v xml:space="preserve"> </v>
      </c>
      <c r="E60" s="27" t="str">
        <f t="shared" si="6"/>
        <v xml:space="preserve"> </v>
      </c>
      <c r="F60" s="27" t="str">
        <f t="shared" si="6"/>
        <v xml:space="preserve"> </v>
      </c>
      <c r="G60" s="27" t="str">
        <f t="shared" si="6"/>
        <v xml:space="preserve"> </v>
      </c>
      <c r="H60" s="27" t="str">
        <f t="shared" si="6"/>
        <v xml:space="preserve"> </v>
      </c>
      <c r="I60" s="27" t="str">
        <f t="shared" si="6"/>
        <v xml:space="preserve"> </v>
      </c>
      <c r="J60" s="27" t="str">
        <f t="shared" si="6"/>
        <v xml:space="preserve"> </v>
      </c>
      <c r="K60" s="27" t="str">
        <f t="shared" si="6"/>
        <v xml:space="preserve"> </v>
      </c>
      <c r="L60" s="27" t="str">
        <f t="shared" si="6"/>
        <v xml:space="preserve"> </v>
      </c>
      <c r="M60" s="27" t="str">
        <f t="shared" si="6"/>
        <v xml:space="preserve"> </v>
      </c>
      <c r="N60" s="27" t="str">
        <f t="shared" si="6"/>
        <v xml:space="preserve"> </v>
      </c>
      <c r="O60" s="27" t="str">
        <f t="shared" si="6"/>
        <v xml:space="preserve"> </v>
      </c>
      <c r="P60" s="27" t="str">
        <f t="shared" si="6"/>
        <v xml:space="preserve"> </v>
      </c>
    </row>
    <row r="61" spans="1:16" x14ac:dyDescent="0.25">
      <c r="A61" s="25" t="str">
        <f t="shared" si="7"/>
        <v>Outros 2</v>
      </c>
      <c r="B61" s="26" t="str">
        <f t="shared" si="5"/>
        <v xml:space="preserve"> </v>
      </c>
      <c r="C61" s="53"/>
      <c r="D61" s="27" t="str">
        <f t="shared" si="8"/>
        <v xml:space="preserve"> </v>
      </c>
      <c r="E61" s="27" t="str">
        <f t="shared" si="8"/>
        <v xml:space="preserve"> </v>
      </c>
      <c r="F61" s="27" t="str">
        <f t="shared" si="8"/>
        <v xml:space="preserve"> </v>
      </c>
      <c r="G61" s="27" t="str">
        <f t="shared" si="8"/>
        <v xml:space="preserve"> </v>
      </c>
      <c r="H61" s="27" t="str">
        <f t="shared" si="8"/>
        <v xml:space="preserve"> </v>
      </c>
      <c r="I61" s="27" t="str">
        <f t="shared" si="8"/>
        <v xml:space="preserve"> </v>
      </c>
      <c r="J61" s="27" t="str">
        <f t="shared" si="8"/>
        <v xml:space="preserve"> </v>
      </c>
      <c r="K61" s="27" t="str">
        <f t="shared" si="8"/>
        <v xml:space="preserve"> </v>
      </c>
      <c r="L61" s="27" t="str">
        <f t="shared" si="8"/>
        <v xml:space="preserve"> </v>
      </c>
      <c r="M61" s="27" t="str">
        <f t="shared" si="8"/>
        <v xml:space="preserve"> </v>
      </c>
      <c r="N61" s="27" t="str">
        <f t="shared" si="8"/>
        <v xml:space="preserve"> </v>
      </c>
      <c r="O61" s="27" t="str">
        <f t="shared" si="8"/>
        <v xml:space="preserve"> </v>
      </c>
      <c r="P61" s="27" t="str">
        <f t="shared" si="8"/>
        <v xml:space="preserve"> </v>
      </c>
    </row>
    <row r="62" spans="1:16" x14ac:dyDescent="0.25">
      <c r="A62" s="25" t="str">
        <f t="shared" si="7"/>
        <v>Outros 3</v>
      </c>
      <c r="B62" s="26" t="str">
        <f t="shared" si="5"/>
        <v xml:space="preserve"> </v>
      </c>
      <c r="C62" s="53"/>
      <c r="D62" s="27" t="str">
        <f t="shared" ref="D62:P63" si="9">IF(W40=TRUE, " ", C40-D40)</f>
        <v xml:space="preserve"> </v>
      </c>
      <c r="E62" s="27" t="str">
        <f t="shared" si="9"/>
        <v xml:space="preserve"> </v>
      </c>
      <c r="F62" s="27" t="str">
        <f t="shared" si="9"/>
        <v xml:space="preserve"> </v>
      </c>
      <c r="G62" s="27" t="str">
        <f t="shared" si="9"/>
        <v xml:space="preserve"> </v>
      </c>
      <c r="H62" s="27" t="str">
        <f t="shared" si="9"/>
        <v xml:space="preserve"> </v>
      </c>
      <c r="I62" s="27" t="str">
        <f t="shared" si="9"/>
        <v xml:space="preserve"> </v>
      </c>
      <c r="J62" s="27" t="str">
        <f t="shared" si="9"/>
        <v xml:space="preserve"> </v>
      </c>
      <c r="K62" s="27" t="str">
        <f t="shared" si="9"/>
        <v xml:space="preserve"> </v>
      </c>
      <c r="L62" s="27" t="str">
        <f t="shared" si="9"/>
        <v xml:space="preserve"> </v>
      </c>
      <c r="M62" s="27" t="str">
        <f t="shared" si="9"/>
        <v xml:space="preserve"> </v>
      </c>
      <c r="N62" s="27" t="str">
        <f t="shared" si="9"/>
        <v xml:space="preserve"> </v>
      </c>
      <c r="O62" s="27" t="str">
        <f t="shared" si="9"/>
        <v xml:space="preserve"> </v>
      </c>
      <c r="P62" s="27" t="str">
        <f t="shared" si="9"/>
        <v xml:space="preserve"> </v>
      </c>
    </row>
    <row r="63" spans="1:16" ht="15.75" thickBot="1" x14ac:dyDescent="0.3">
      <c r="A63" s="25" t="str">
        <f t="shared" si="7"/>
        <v>Outros 4</v>
      </c>
      <c r="B63" s="26" t="str">
        <f t="shared" si="5"/>
        <v xml:space="preserve"> </v>
      </c>
      <c r="C63" s="54"/>
      <c r="D63" s="27" t="str">
        <f t="shared" si="9"/>
        <v xml:space="preserve"> </v>
      </c>
      <c r="E63" s="27" t="str">
        <f t="shared" si="9"/>
        <v xml:space="preserve"> </v>
      </c>
      <c r="F63" s="27" t="str">
        <f t="shared" si="9"/>
        <v xml:space="preserve"> </v>
      </c>
      <c r="G63" s="27" t="str">
        <f t="shared" si="9"/>
        <v xml:space="preserve"> </v>
      </c>
      <c r="H63" s="27" t="str">
        <f t="shared" si="9"/>
        <v xml:space="preserve"> </v>
      </c>
      <c r="I63" s="27" t="str">
        <f t="shared" si="9"/>
        <v xml:space="preserve"> </v>
      </c>
      <c r="J63" s="27" t="str">
        <f t="shared" si="9"/>
        <v xml:space="preserve"> </v>
      </c>
      <c r="K63" s="27" t="str">
        <f t="shared" si="9"/>
        <v xml:space="preserve"> </v>
      </c>
      <c r="L63" s="27" t="str">
        <f t="shared" si="9"/>
        <v xml:space="preserve"> </v>
      </c>
      <c r="M63" s="27" t="str">
        <f t="shared" si="9"/>
        <v xml:space="preserve"> </v>
      </c>
      <c r="N63" s="27" t="str">
        <f t="shared" si="9"/>
        <v xml:space="preserve"> </v>
      </c>
      <c r="O63" s="27" t="str">
        <f t="shared" si="9"/>
        <v xml:space="preserve"> </v>
      </c>
      <c r="P63" s="27" t="str">
        <f t="shared" si="9"/>
        <v xml:space="preserve"> </v>
      </c>
    </row>
    <row r="64" spans="1:16" x14ac:dyDescent="0.25">
      <c r="A64" s="55" t="s">
        <v>66</v>
      </c>
      <c r="B64" s="56"/>
      <c r="C64" s="28"/>
      <c r="D64" s="28"/>
      <c r="E64" s="28"/>
      <c r="F64" s="29"/>
    </row>
    <row r="65" spans="1:16" x14ac:dyDescent="0.25">
      <c r="A65" s="57"/>
      <c r="B65" s="58"/>
      <c r="C65" s="59" t="s">
        <v>63</v>
      </c>
      <c r="D65" s="60"/>
      <c r="E65" s="60"/>
      <c r="F65" s="61"/>
    </row>
    <row r="66" spans="1:16" ht="18" customHeight="1" x14ac:dyDescent="0.25">
      <c r="A66" s="30" t="s">
        <v>48</v>
      </c>
      <c r="B66" s="31" t="s">
        <v>59</v>
      </c>
      <c r="C66" s="32" t="s">
        <v>20</v>
      </c>
      <c r="D66" s="32" t="s">
        <v>21</v>
      </c>
      <c r="E66" s="33" t="s">
        <v>22</v>
      </c>
      <c r="F66" s="34" t="s">
        <v>23</v>
      </c>
      <c r="G66" s="34" t="s">
        <v>24</v>
      </c>
      <c r="H66" s="34" t="s">
        <v>25</v>
      </c>
      <c r="I66" s="34" t="s">
        <v>47</v>
      </c>
      <c r="J66" s="34" t="s">
        <v>27</v>
      </c>
      <c r="K66" s="34" t="s">
        <v>28</v>
      </c>
      <c r="L66" s="34" t="s">
        <v>29</v>
      </c>
      <c r="M66" s="34" t="s">
        <v>30</v>
      </c>
      <c r="N66" s="34" t="s">
        <v>31</v>
      </c>
      <c r="O66" s="34" t="s">
        <v>32</v>
      </c>
      <c r="P66" s="34" t="s">
        <v>33</v>
      </c>
    </row>
    <row r="67" spans="1:16" x14ac:dyDescent="0.25">
      <c r="A67" s="35" t="str">
        <f>A23</f>
        <v>Avental ou Capote</v>
      </c>
      <c r="B67" s="33" t="str">
        <f>IF(B23=0," ",B23)</f>
        <v>Tamanho 1</v>
      </c>
      <c r="C67" s="36" t="str">
        <f t="shared" ref="C67:C85" si="10">IF(V23=FALSE,C23/$T23,"Sem dados")</f>
        <v>Sem dados</v>
      </c>
      <c r="D67" s="36" t="str">
        <f t="shared" ref="D67:D85" si="11">IF(W23=FALSE,D23/$T23,"Sem dados")</f>
        <v>Sem dados</v>
      </c>
      <c r="E67" s="36" t="str">
        <f t="shared" ref="E67:E85" si="12">IF(X23=FALSE,E23/$T23,"Sem dados")</f>
        <v>Sem dados</v>
      </c>
      <c r="F67" s="36" t="str">
        <f t="shared" ref="F67:F85" si="13">IF(Y23=FALSE,F23/$T23,"Sem dados")</f>
        <v>Sem dados</v>
      </c>
      <c r="G67" s="36" t="str">
        <f t="shared" ref="G67:G85" si="14">IF(Z23=FALSE,G23/$T23,"Sem dados")</f>
        <v>Sem dados</v>
      </c>
      <c r="H67" s="36" t="str">
        <f t="shared" ref="H67:H85" si="15">IF(AA23=FALSE,H23/$T23,"Sem dados")</f>
        <v>Sem dados</v>
      </c>
      <c r="I67" s="36" t="str">
        <f t="shared" ref="I67:I85" si="16">IF(AB23=FALSE,I23/$T23,"Sem dados")</f>
        <v>Sem dados</v>
      </c>
      <c r="J67" s="36" t="str">
        <f t="shared" ref="J67:J85" si="17">IF(AC23=FALSE,J23/$T23,"Sem dados")</f>
        <v>Sem dados</v>
      </c>
      <c r="K67" s="36" t="str">
        <f t="shared" ref="K67:K85" si="18">IF(AD23=FALSE,K23/$T23,"Sem dados")</f>
        <v>Sem dados</v>
      </c>
      <c r="L67" s="36" t="str">
        <f t="shared" ref="L67:L85" si="19">IF(AE23=FALSE,L23/$T23,"Sem dados")</f>
        <v>Sem dados</v>
      </c>
      <c r="M67" s="36" t="str">
        <f t="shared" ref="M67:M85" si="20">IF(AF23=FALSE,M23/$T23,"Sem dados")</f>
        <v>Sem dados</v>
      </c>
      <c r="N67" s="36" t="str">
        <f t="shared" ref="N67:N85" si="21">IF(AG23=FALSE,N23/$T23,"Sem dados")</f>
        <v>Sem dados</v>
      </c>
      <c r="O67" s="36" t="str">
        <f t="shared" ref="O67:O85" si="22">IF(AH23=FALSE,O23/$T23,"Sem dados")</f>
        <v>Sem dados</v>
      </c>
      <c r="P67" s="36" t="str">
        <f t="shared" ref="P67:P85" si="23">IF(AI23=FALSE,P23/$T23,"Sem dados")</f>
        <v>Sem dados</v>
      </c>
    </row>
    <row r="68" spans="1:16" x14ac:dyDescent="0.25">
      <c r="A68" s="35" t="str">
        <f t="shared" ref="A68:A85" si="24">A24</f>
        <v>Avental ou Capote</v>
      </c>
      <c r="B68" s="33" t="str">
        <f t="shared" ref="B68:B85" si="25">IF(B24=0," ",B24)</f>
        <v>Tamanho 2</v>
      </c>
      <c r="C68" s="36" t="str">
        <f t="shared" si="10"/>
        <v>Sem dados</v>
      </c>
      <c r="D68" s="36" t="str">
        <f t="shared" si="11"/>
        <v>Sem dados</v>
      </c>
      <c r="E68" s="36" t="str">
        <f t="shared" si="12"/>
        <v>Sem dados</v>
      </c>
      <c r="F68" s="36" t="str">
        <f t="shared" si="13"/>
        <v>Sem dados</v>
      </c>
      <c r="G68" s="36" t="str">
        <f t="shared" si="14"/>
        <v>Sem dados</v>
      </c>
      <c r="H68" s="36" t="str">
        <f t="shared" si="15"/>
        <v>Sem dados</v>
      </c>
      <c r="I68" s="36" t="str">
        <f t="shared" si="16"/>
        <v>Sem dados</v>
      </c>
      <c r="J68" s="36" t="str">
        <f t="shared" si="17"/>
        <v>Sem dados</v>
      </c>
      <c r="K68" s="36" t="str">
        <f t="shared" si="18"/>
        <v>Sem dados</v>
      </c>
      <c r="L68" s="36" t="str">
        <f t="shared" si="19"/>
        <v>Sem dados</v>
      </c>
      <c r="M68" s="36" t="str">
        <f t="shared" si="20"/>
        <v>Sem dados</v>
      </c>
      <c r="N68" s="36" t="str">
        <f t="shared" si="21"/>
        <v>Sem dados</v>
      </c>
      <c r="O68" s="36" t="str">
        <f t="shared" si="22"/>
        <v>Sem dados</v>
      </c>
      <c r="P68" s="36" t="str">
        <f t="shared" si="23"/>
        <v>Sem dados</v>
      </c>
    </row>
    <row r="69" spans="1:16" x14ac:dyDescent="0.25">
      <c r="A69" s="35" t="str">
        <f t="shared" si="24"/>
        <v>Máscara Cirúrgica</v>
      </c>
      <c r="B69" s="33" t="str">
        <f t="shared" si="25"/>
        <v xml:space="preserve"> </v>
      </c>
      <c r="C69" s="36" t="str">
        <f t="shared" si="10"/>
        <v>Sem dados</v>
      </c>
      <c r="D69" s="36" t="str">
        <f t="shared" si="11"/>
        <v>Sem dados</v>
      </c>
      <c r="E69" s="36" t="str">
        <f t="shared" si="12"/>
        <v>Sem dados</v>
      </c>
      <c r="F69" s="36" t="str">
        <f t="shared" si="13"/>
        <v>Sem dados</v>
      </c>
      <c r="G69" s="36" t="str">
        <f t="shared" si="14"/>
        <v>Sem dados</v>
      </c>
      <c r="H69" s="36" t="str">
        <f t="shared" si="15"/>
        <v>Sem dados</v>
      </c>
      <c r="I69" s="36" t="str">
        <f t="shared" si="16"/>
        <v>Sem dados</v>
      </c>
      <c r="J69" s="36" t="str">
        <f t="shared" si="17"/>
        <v>Sem dados</v>
      </c>
      <c r="K69" s="36" t="str">
        <f t="shared" si="18"/>
        <v>Sem dados</v>
      </c>
      <c r="L69" s="36" t="str">
        <f t="shared" si="19"/>
        <v>Sem dados</v>
      </c>
      <c r="M69" s="36" t="str">
        <f t="shared" si="20"/>
        <v>Sem dados</v>
      </c>
      <c r="N69" s="36" t="str">
        <f t="shared" si="21"/>
        <v>Sem dados</v>
      </c>
      <c r="O69" s="36" t="str">
        <f t="shared" si="22"/>
        <v>Sem dados</v>
      </c>
      <c r="P69" s="36" t="str">
        <f t="shared" si="23"/>
        <v>Sem dados</v>
      </c>
    </row>
    <row r="70" spans="1:16" x14ac:dyDescent="0.25">
      <c r="A70" s="35" t="str">
        <f t="shared" si="24"/>
        <v>Máscara N95</v>
      </c>
      <c r="B70" s="33" t="str">
        <f t="shared" si="25"/>
        <v xml:space="preserve"> </v>
      </c>
      <c r="C70" s="36" t="str">
        <f t="shared" si="10"/>
        <v>Sem dados</v>
      </c>
      <c r="D70" s="36" t="str">
        <f t="shared" si="11"/>
        <v>Sem dados</v>
      </c>
      <c r="E70" s="36" t="str">
        <f t="shared" si="12"/>
        <v>Sem dados</v>
      </c>
      <c r="F70" s="36" t="str">
        <f t="shared" si="13"/>
        <v>Sem dados</v>
      </c>
      <c r="G70" s="36" t="str">
        <f t="shared" si="14"/>
        <v>Sem dados</v>
      </c>
      <c r="H70" s="36" t="str">
        <f t="shared" si="15"/>
        <v>Sem dados</v>
      </c>
      <c r="I70" s="36" t="str">
        <f t="shared" si="16"/>
        <v>Sem dados</v>
      </c>
      <c r="J70" s="36" t="str">
        <f t="shared" si="17"/>
        <v>Sem dados</v>
      </c>
      <c r="K70" s="36" t="str">
        <f t="shared" si="18"/>
        <v>Sem dados</v>
      </c>
      <c r="L70" s="36" t="str">
        <f t="shared" si="19"/>
        <v>Sem dados</v>
      </c>
      <c r="M70" s="36" t="str">
        <f t="shared" si="20"/>
        <v>Sem dados</v>
      </c>
      <c r="N70" s="36" t="str">
        <f t="shared" si="21"/>
        <v>Sem dados</v>
      </c>
      <c r="O70" s="36" t="str">
        <f t="shared" si="22"/>
        <v>Sem dados</v>
      </c>
      <c r="P70" s="36" t="str">
        <f t="shared" si="23"/>
        <v>Sem dados</v>
      </c>
    </row>
    <row r="71" spans="1:16" x14ac:dyDescent="0.25">
      <c r="A71" s="35" t="str">
        <f t="shared" si="24"/>
        <v>Máscara PFF2</v>
      </c>
      <c r="B71" s="33" t="str">
        <f t="shared" si="25"/>
        <v xml:space="preserve"> </v>
      </c>
      <c r="C71" s="36" t="str">
        <f t="shared" si="10"/>
        <v>Sem dados</v>
      </c>
      <c r="D71" s="36" t="str">
        <f t="shared" si="11"/>
        <v>Sem dados</v>
      </c>
      <c r="E71" s="36" t="str">
        <f t="shared" si="12"/>
        <v>Sem dados</v>
      </c>
      <c r="F71" s="36" t="str">
        <f t="shared" si="13"/>
        <v>Sem dados</v>
      </c>
      <c r="G71" s="36" t="str">
        <f t="shared" si="14"/>
        <v>Sem dados</v>
      </c>
      <c r="H71" s="36" t="str">
        <f t="shared" si="15"/>
        <v>Sem dados</v>
      </c>
      <c r="I71" s="36" t="str">
        <f t="shared" si="16"/>
        <v>Sem dados</v>
      </c>
      <c r="J71" s="36" t="str">
        <f t="shared" si="17"/>
        <v>Sem dados</v>
      </c>
      <c r="K71" s="36" t="str">
        <f t="shared" si="18"/>
        <v>Sem dados</v>
      </c>
      <c r="L71" s="36" t="str">
        <f t="shared" si="19"/>
        <v>Sem dados</v>
      </c>
      <c r="M71" s="36" t="str">
        <f t="shared" si="20"/>
        <v>Sem dados</v>
      </c>
      <c r="N71" s="36" t="str">
        <f t="shared" si="21"/>
        <v>Sem dados</v>
      </c>
      <c r="O71" s="36" t="str">
        <f t="shared" si="22"/>
        <v>Sem dados</v>
      </c>
      <c r="P71" s="36" t="str">
        <f t="shared" si="23"/>
        <v>Sem dados</v>
      </c>
    </row>
    <row r="72" spans="1:16" x14ac:dyDescent="0.25">
      <c r="A72" s="35" t="str">
        <f t="shared" si="24"/>
        <v>Luvas</v>
      </c>
      <c r="B72" s="33" t="str">
        <f t="shared" si="25"/>
        <v>Pequena</v>
      </c>
      <c r="C72" s="36" t="str">
        <f t="shared" si="10"/>
        <v>Sem dados</v>
      </c>
      <c r="D72" s="36" t="str">
        <f t="shared" si="11"/>
        <v>Sem dados</v>
      </c>
      <c r="E72" s="36" t="str">
        <f t="shared" si="12"/>
        <v>Sem dados</v>
      </c>
      <c r="F72" s="36" t="str">
        <f t="shared" si="13"/>
        <v>Sem dados</v>
      </c>
      <c r="G72" s="36" t="str">
        <f t="shared" si="14"/>
        <v>Sem dados</v>
      </c>
      <c r="H72" s="36" t="str">
        <f t="shared" si="15"/>
        <v>Sem dados</v>
      </c>
      <c r="I72" s="36" t="str">
        <f t="shared" si="16"/>
        <v>Sem dados</v>
      </c>
      <c r="J72" s="36" t="str">
        <f t="shared" si="17"/>
        <v>Sem dados</v>
      </c>
      <c r="K72" s="36" t="str">
        <f t="shared" si="18"/>
        <v>Sem dados</v>
      </c>
      <c r="L72" s="36" t="str">
        <f t="shared" si="19"/>
        <v>Sem dados</v>
      </c>
      <c r="M72" s="36" t="str">
        <f t="shared" si="20"/>
        <v>Sem dados</v>
      </c>
      <c r="N72" s="36" t="str">
        <f t="shared" si="21"/>
        <v>Sem dados</v>
      </c>
      <c r="O72" s="36" t="str">
        <f t="shared" si="22"/>
        <v>Sem dados</v>
      </c>
      <c r="P72" s="36" t="str">
        <f t="shared" si="23"/>
        <v>Sem dados</v>
      </c>
    </row>
    <row r="73" spans="1:16" x14ac:dyDescent="0.25">
      <c r="A73" s="35" t="str">
        <f t="shared" si="24"/>
        <v>Luvas</v>
      </c>
      <c r="B73" s="33" t="str">
        <f t="shared" si="25"/>
        <v>Média</v>
      </c>
      <c r="C73" s="36" t="str">
        <f t="shared" si="10"/>
        <v>Sem dados</v>
      </c>
      <c r="D73" s="36" t="str">
        <f t="shared" si="11"/>
        <v>Sem dados</v>
      </c>
      <c r="E73" s="36" t="str">
        <f t="shared" si="12"/>
        <v>Sem dados</v>
      </c>
      <c r="F73" s="36" t="str">
        <f t="shared" si="13"/>
        <v>Sem dados</v>
      </c>
      <c r="G73" s="36" t="str">
        <f t="shared" si="14"/>
        <v>Sem dados</v>
      </c>
      <c r="H73" s="36" t="str">
        <f t="shared" si="15"/>
        <v>Sem dados</v>
      </c>
      <c r="I73" s="36" t="str">
        <f t="shared" si="16"/>
        <v>Sem dados</v>
      </c>
      <c r="J73" s="36" t="str">
        <f t="shared" si="17"/>
        <v>Sem dados</v>
      </c>
      <c r="K73" s="36" t="str">
        <f t="shared" si="18"/>
        <v>Sem dados</v>
      </c>
      <c r="L73" s="36" t="str">
        <f t="shared" si="19"/>
        <v>Sem dados</v>
      </c>
      <c r="M73" s="36" t="str">
        <f t="shared" si="20"/>
        <v>Sem dados</v>
      </c>
      <c r="N73" s="36" t="str">
        <f t="shared" si="21"/>
        <v>Sem dados</v>
      </c>
      <c r="O73" s="36" t="str">
        <f t="shared" si="22"/>
        <v>Sem dados</v>
      </c>
      <c r="P73" s="36" t="str">
        <f t="shared" si="23"/>
        <v>Sem dados</v>
      </c>
    </row>
    <row r="74" spans="1:16" x14ac:dyDescent="0.25">
      <c r="A74" s="35" t="str">
        <f t="shared" si="24"/>
        <v>Luvas</v>
      </c>
      <c r="B74" s="33" t="str">
        <f t="shared" si="25"/>
        <v>Grande</v>
      </c>
      <c r="C74" s="36" t="str">
        <f t="shared" si="10"/>
        <v>Sem dados</v>
      </c>
      <c r="D74" s="36" t="str">
        <f t="shared" si="11"/>
        <v>Sem dados</v>
      </c>
      <c r="E74" s="36" t="str">
        <f t="shared" si="12"/>
        <v>Sem dados</v>
      </c>
      <c r="F74" s="36" t="str">
        <f t="shared" si="13"/>
        <v>Sem dados</v>
      </c>
      <c r="G74" s="36" t="str">
        <f t="shared" si="14"/>
        <v>Sem dados</v>
      </c>
      <c r="H74" s="36" t="str">
        <f t="shared" si="15"/>
        <v>Sem dados</v>
      </c>
      <c r="I74" s="36" t="str">
        <f t="shared" si="16"/>
        <v>Sem dados</v>
      </c>
      <c r="J74" s="36" t="str">
        <f t="shared" si="17"/>
        <v>Sem dados</v>
      </c>
      <c r="K74" s="36" t="str">
        <f t="shared" si="18"/>
        <v>Sem dados</v>
      </c>
      <c r="L74" s="36" t="str">
        <f t="shared" si="19"/>
        <v>Sem dados</v>
      </c>
      <c r="M74" s="36" t="str">
        <f t="shared" si="20"/>
        <v>Sem dados</v>
      </c>
      <c r="N74" s="36" t="str">
        <f t="shared" si="21"/>
        <v>Sem dados</v>
      </c>
      <c r="O74" s="36" t="str">
        <f t="shared" si="22"/>
        <v>Sem dados</v>
      </c>
      <c r="P74" s="36" t="str">
        <f t="shared" si="23"/>
        <v>Sem dados</v>
      </c>
    </row>
    <row r="75" spans="1:16" x14ac:dyDescent="0.25">
      <c r="A75" s="35" t="str">
        <f t="shared" si="24"/>
        <v>Luvas</v>
      </c>
      <c r="B75" s="33" t="str">
        <f t="shared" si="25"/>
        <v>Extra grande</v>
      </c>
      <c r="C75" s="36" t="str">
        <f t="shared" si="10"/>
        <v>Sem dados</v>
      </c>
      <c r="D75" s="36" t="str">
        <f t="shared" si="11"/>
        <v>Sem dados</v>
      </c>
      <c r="E75" s="36" t="str">
        <f t="shared" si="12"/>
        <v>Sem dados</v>
      </c>
      <c r="F75" s="36" t="str">
        <f t="shared" si="13"/>
        <v>Sem dados</v>
      </c>
      <c r="G75" s="36" t="str">
        <f t="shared" si="14"/>
        <v>Sem dados</v>
      </c>
      <c r="H75" s="36" t="str">
        <f t="shared" si="15"/>
        <v>Sem dados</v>
      </c>
      <c r="I75" s="36" t="str">
        <f t="shared" si="16"/>
        <v>Sem dados</v>
      </c>
      <c r="J75" s="36" t="str">
        <f t="shared" si="17"/>
        <v>Sem dados</v>
      </c>
      <c r="K75" s="36" t="str">
        <f t="shared" si="18"/>
        <v>Sem dados</v>
      </c>
      <c r="L75" s="36" t="str">
        <f t="shared" si="19"/>
        <v>Sem dados</v>
      </c>
      <c r="M75" s="36" t="str">
        <f t="shared" si="20"/>
        <v>Sem dados</v>
      </c>
      <c r="N75" s="36" t="str">
        <f t="shared" si="21"/>
        <v>Sem dados</v>
      </c>
      <c r="O75" s="36" t="str">
        <f t="shared" si="22"/>
        <v>Sem dados</v>
      </c>
      <c r="P75" s="36" t="str">
        <f t="shared" si="23"/>
        <v>Sem dados</v>
      </c>
    </row>
    <row r="76" spans="1:16" x14ac:dyDescent="0.25">
      <c r="A76" s="35" t="str">
        <f t="shared" si="24"/>
        <v>Respirador</v>
      </c>
      <c r="B76" s="33" t="str">
        <f t="shared" si="25"/>
        <v>North 7130</v>
      </c>
      <c r="C76" s="36" t="str">
        <f t="shared" si="10"/>
        <v>Sem dados</v>
      </c>
      <c r="D76" s="36" t="str">
        <f t="shared" si="11"/>
        <v>Sem dados</v>
      </c>
      <c r="E76" s="36" t="str">
        <f t="shared" si="12"/>
        <v>Sem dados</v>
      </c>
      <c r="F76" s="36" t="str">
        <f t="shared" si="13"/>
        <v>Sem dados</v>
      </c>
      <c r="G76" s="36" t="str">
        <f t="shared" si="14"/>
        <v>Sem dados</v>
      </c>
      <c r="H76" s="36" t="str">
        <f t="shared" si="15"/>
        <v>Sem dados</v>
      </c>
      <c r="I76" s="36" t="str">
        <f t="shared" si="16"/>
        <v>Sem dados</v>
      </c>
      <c r="J76" s="36" t="str">
        <f t="shared" si="17"/>
        <v>Sem dados</v>
      </c>
      <c r="K76" s="36" t="str">
        <f t="shared" si="18"/>
        <v>Sem dados</v>
      </c>
      <c r="L76" s="36" t="str">
        <f t="shared" si="19"/>
        <v>Sem dados</v>
      </c>
      <c r="M76" s="36" t="str">
        <f t="shared" si="20"/>
        <v>Sem dados</v>
      </c>
      <c r="N76" s="36" t="str">
        <f t="shared" si="21"/>
        <v>Sem dados</v>
      </c>
      <c r="O76" s="36" t="str">
        <f t="shared" si="22"/>
        <v>Sem dados</v>
      </c>
      <c r="P76" s="36" t="str">
        <f t="shared" si="23"/>
        <v>Sem dados</v>
      </c>
    </row>
    <row r="77" spans="1:16" x14ac:dyDescent="0.25">
      <c r="A77" s="35" t="str">
        <f t="shared" si="24"/>
        <v>Respirador</v>
      </c>
      <c r="B77" s="33" t="str">
        <f t="shared" si="25"/>
        <v>3M 8210</v>
      </c>
      <c r="C77" s="36" t="str">
        <f t="shared" si="10"/>
        <v>Sem dados</v>
      </c>
      <c r="D77" s="36" t="str">
        <f t="shared" si="11"/>
        <v>Sem dados</v>
      </c>
      <c r="E77" s="36" t="str">
        <f t="shared" si="12"/>
        <v>Sem dados</v>
      </c>
      <c r="F77" s="36" t="str">
        <f t="shared" si="13"/>
        <v>Sem dados</v>
      </c>
      <c r="G77" s="36" t="str">
        <f t="shared" si="14"/>
        <v>Sem dados</v>
      </c>
      <c r="H77" s="36" t="str">
        <f t="shared" si="15"/>
        <v>Sem dados</v>
      </c>
      <c r="I77" s="36" t="str">
        <f t="shared" si="16"/>
        <v>Sem dados</v>
      </c>
      <c r="J77" s="36" t="str">
        <f t="shared" si="17"/>
        <v>Sem dados</v>
      </c>
      <c r="K77" s="36" t="str">
        <f t="shared" si="18"/>
        <v>Sem dados</v>
      </c>
      <c r="L77" s="36" t="str">
        <f t="shared" si="19"/>
        <v>Sem dados</v>
      </c>
      <c r="M77" s="36" t="str">
        <f t="shared" si="20"/>
        <v>Sem dados</v>
      </c>
      <c r="N77" s="36" t="str">
        <f t="shared" si="21"/>
        <v>Sem dados</v>
      </c>
      <c r="O77" s="36" t="str">
        <f t="shared" si="22"/>
        <v>Sem dados</v>
      </c>
      <c r="P77" s="36" t="str">
        <f t="shared" si="23"/>
        <v>Sem dados</v>
      </c>
    </row>
    <row r="78" spans="1:16" x14ac:dyDescent="0.25">
      <c r="A78" s="35" t="str">
        <f t="shared" si="24"/>
        <v>Respirador</v>
      </c>
      <c r="B78" s="33" t="str">
        <f t="shared" si="25"/>
        <v>3M 1860</v>
      </c>
      <c r="C78" s="36" t="str">
        <f t="shared" si="10"/>
        <v>Sem dados</v>
      </c>
      <c r="D78" s="36" t="str">
        <f t="shared" si="11"/>
        <v>Sem dados</v>
      </c>
      <c r="E78" s="36" t="str">
        <f t="shared" si="12"/>
        <v>Sem dados</v>
      </c>
      <c r="F78" s="36" t="str">
        <f t="shared" si="13"/>
        <v>Sem dados</v>
      </c>
      <c r="G78" s="36" t="str">
        <f t="shared" si="14"/>
        <v>Sem dados</v>
      </c>
      <c r="H78" s="36" t="str">
        <f t="shared" si="15"/>
        <v>Sem dados</v>
      </c>
      <c r="I78" s="36" t="str">
        <f t="shared" si="16"/>
        <v>Sem dados</v>
      </c>
      <c r="J78" s="36" t="str">
        <f t="shared" si="17"/>
        <v>Sem dados</v>
      </c>
      <c r="K78" s="36" t="str">
        <f t="shared" si="18"/>
        <v>Sem dados</v>
      </c>
      <c r="L78" s="36" t="str">
        <f t="shared" si="19"/>
        <v>Sem dados</v>
      </c>
      <c r="M78" s="36" t="str">
        <f t="shared" si="20"/>
        <v>Sem dados</v>
      </c>
      <c r="N78" s="36" t="str">
        <f t="shared" si="21"/>
        <v>Sem dados</v>
      </c>
      <c r="O78" s="36" t="str">
        <f t="shared" si="22"/>
        <v>Sem dados</v>
      </c>
      <c r="P78" s="36" t="str">
        <f t="shared" si="23"/>
        <v>Sem dados</v>
      </c>
    </row>
    <row r="79" spans="1:16" x14ac:dyDescent="0.25">
      <c r="A79" s="35" t="str">
        <f t="shared" si="24"/>
        <v>Protetor facial</v>
      </c>
      <c r="B79" s="33" t="str">
        <f t="shared" si="25"/>
        <v xml:space="preserve"> </v>
      </c>
      <c r="C79" s="36" t="str">
        <f t="shared" si="10"/>
        <v>Sem dados</v>
      </c>
      <c r="D79" s="36" t="str">
        <f t="shared" si="11"/>
        <v>Sem dados</v>
      </c>
      <c r="E79" s="36" t="str">
        <f t="shared" si="12"/>
        <v>Sem dados</v>
      </c>
      <c r="F79" s="36" t="str">
        <f t="shared" si="13"/>
        <v>Sem dados</v>
      </c>
      <c r="G79" s="36" t="str">
        <f t="shared" si="14"/>
        <v>Sem dados</v>
      </c>
      <c r="H79" s="36" t="str">
        <f t="shared" si="15"/>
        <v>Sem dados</v>
      </c>
      <c r="I79" s="36" t="str">
        <f t="shared" si="16"/>
        <v>Sem dados</v>
      </c>
      <c r="J79" s="36" t="str">
        <f t="shared" si="17"/>
        <v>Sem dados</v>
      </c>
      <c r="K79" s="36" t="str">
        <f t="shared" si="18"/>
        <v>Sem dados</v>
      </c>
      <c r="L79" s="36" t="str">
        <f t="shared" si="19"/>
        <v>Sem dados</v>
      </c>
      <c r="M79" s="36" t="str">
        <f t="shared" si="20"/>
        <v>Sem dados</v>
      </c>
      <c r="N79" s="36" t="str">
        <f t="shared" si="21"/>
        <v>Sem dados</v>
      </c>
      <c r="O79" s="36" t="str">
        <f t="shared" si="22"/>
        <v>Sem dados</v>
      </c>
      <c r="P79" s="36" t="str">
        <f t="shared" si="23"/>
        <v>Sem dados</v>
      </c>
    </row>
    <row r="80" spans="1:16" x14ac:dyDescent="0.25">
      <c r="A80" s="35" t="str">
        <f t="shared" si="24"/>
        <v>Óculos de proteção</v>
      </c>
      <c r="B80" s="33" t="str">
        <f t="shared" si="25"/>
        <v xml:space="preserve"> </v>
      </c>
      <c r="C80" s="36" t="str">
        <f t="shared" si="10"/>
        <v>Sem dados</v>
      </c>
      <c r="D80" s="36" t="str">
        <f t="shared" si="11"/>
        <v>Sem dados</v>
      </c>
      <c r="E80" s="36" t="str">
        <f t="shared" si="12"/>
        <v>Sem dados</v>
      </c>
      <c r="F80" s="36" t="str">
        <f t="shared" si="13"/>
        <v>Sem dados</v>
      </c>
      <c r="G80" s="36" t="str">
        <f t="shared" si="14"/>
        <v>Sem dados</v>
      </c>
      <c r="H80" s="36" t="str">
        <f t="shared" si="15"/>
        <v>Sem dados</v>
      </c>
      <c r="I80" s="36" t="str">
        <f t="shared" si="16"/>
        <v>Sem dados</v>
      </c>
      <c r="J80" s="36" t="str">
        <f t="shared" si="17"/>
        <v>Sem dados</v>
      </c>
      <c r="K80" s="36" t="str">
        <f t="shared" si="18"/>
        <v>Sem dados</v>
      </c>
      <c r="L80" s="36" t="str">
        <f t="shared" si="19"/>
        <v>Sem dados</v>
      </c>
      <c r="M80" s="36" t="str">
        <f t="shared" si="20"/>
        <v>Sem dados</v>
      </c>
      <c r="N80" s="36" t="str">
        <f t="shared" si="21"/>
        <v>Sem dados</v>
      </c>
      <c r="O80" s="36" t="str">
        <f t="shared" si="22"/>
        <v>Sem dados</v>
      </c>
      <c r="P80" s="36" t="str">
        <f t="shared" si="23"/>
        <v>Sem dados</v>
      </c>
    </row>
    <row r="81" spans="1:16" x14ac:dyDescent="0.25">
      <c r="A81" s="35" t="str">
        <f t="shared" si="24"/>
        <v>Gorro ouTouca</v>
      </c>
      <c r="B81" s="33" t="str">
        <f t="shared" si="25"/>
        <v xml:space="preserve"> </v>
      </c>
      <c r="C81" s="36" t="str">
        <f t="shared" si="10"/>
        <v>Sem dados</v>
      </c>
      <c r="D81" s="36" t="str">
        <f t="shared" si="11"/>
        <v>Sem dados</v>
      </c>
      <c r="E81" s="36" t="str">
        <f t="shared" si="12"/>
        <v>Sem dados</v>
      </c>
      <c r="F81" s="36" t="str">
        <f t="shared" si="13"/>
        <v>Sem dados</v>
      </c>
      <c r="G81" s="36" t="str">
        <f t="shared" si="14"/>
        <v>Sem dados</v>
      </c>
      <c r="H81" s="36" t="str">
        <f t="shared" si="15"/>
        <v>Sem dados</v>
      </c>
      <c r="I81" s="36" t="str">
        <f t="shared" si="16"/>
        <v>Sem dados</v>
      </c>
      <c r="J81" s="36" t="str">
        <f t="shared" si="17"/>
        <v>Sem dados</v>
      </c>
      <c r="K81" s="36" t="str">
        <f t="shared" si="18"/>
        <v>Sem dados</v>
      </c>
      <c r="L81" s="36" t="str">
        <f t="shared" si="19"/>
        <v>Sem dados</v>
      </c>
      <c r="M81" s="36" t="str">
        <f t="shared" si="20"/>
        <v>Sem dados</v>
      </c>
      <c r="N81" s="36" t="str">
        <f t="shared" si="21"/>
        <v>Sem dados</v>
      </c>
      <c r="O81" s="36" t="str">
        <f t="shared" si="22"/>
        <v>Sem dados</v>
      </c>
      <c r="P81" s="36" t="str">
        <f t="shared" si="23"/>
        <v>Sem dados</v>
      </c>
    </row>
    <row r="82" spans="1:16" x14ac:dyDescent="0.25">
      <c r="A82" s="35" t="str">
        <f t="shared" si="24"/>
        <v>Outros 1</v>
      </c>
      <c r="B82" s="33" t="str">
        <f t="shared" si="25"/>
        <v xml:space="preserve"> </v>
      </c>
      <c r="C82" s="36" t="str">
        <f t="shared" si="10"/>
        <v>Sem dados</v>
      </c>
      <c r="D82" s="36" t="str">
        <f t="shared" si="11"/>
        <v>Sem dados</v>
      </c>
      <c r="E82" s="36" t="str">
        <f t="shared" si="12"/>
        <v>Sem dados</v>
      </c>
      <c r="F82" s="36" t="str">
        <f t="shared" si="13"/>
        <v>Sem dados</v>
      </c>
      <c r="G82" s="36" t="str">
        <f t="shared" si="14"/>
        <v>Sem dados</v>
      </c>
      <c r="H82" s="36" t="str">
        <f t="shared" si="15"/>
        <v>Sem dados</v>
      </c>
      <c r="I82" s="36" t="str">
        <f t="shared" si="16"/>
        <v>Sem dados</v>
      </c>
      <c r="J82" s="36" t="str">
        <f t="shared" si="17"/>
        <v>Sem dados</v>
      </c>
      <c r="K82" s="36" t="str">
        <f t="shared" si="18"/>
        <v>Sem dados</v>
      </c>
      <c r="L82" s="36" t="str">
        <f t="shared" si="19"/>
        <v>Sem dados</v>
      </c>
      <c r="M82" s="36" t="str">
        <f t="shared" si="20"/>
        <v>Sem dados</v>
      </c>
      <c r="N82" s="36" t="str">
        <f t="shared" si="21"/>
        <v>Sem dados</v>
      </c>
      <c r="O82" s="36" t="str">
        <f t="shared" si="22"/>
        <v>Sem dados</v>
      </c>
      <c r="P82" s="36" t="str">
        <f t="shared" si="23"/>
        <v>Sem dados</v>
      </c>
    </row>
    <row r="83" spans="1:16" x14ac:dyDescent="0.25">
      <c r="A83" s="35" t="str">
        <f t="shared" si="24"/>
        <v>Outros 2</v>
      </c>
      <c r="B83" s="33" t="str">
        <f t="shared" si="25"/>
        <v xml:space="preserve"> </v>
      </c>
      <c r="C83" s="36" t="str">
        <f t="shared" si="10"/>
        <v>Sem dados</v>
      </c>
      <c r="D83" s="36" t="str">
        <f t="shared" si="11"/>
        <v>Sem dados</v>
      </c>
      <c r="E83" s="36" t="str">
        <f t="shared" si="12"/>
        <v>Sem dados</v>
      </c>
      <c r="F83" s="36" t="str">
        <f t="shared" si="13"/>
        <v>Sem dados</v>
      </c>
      <c r="G83" s="36" t="str">
        <f t="shared" si="14"/>
        <v>Sem dados</v>
      </c>
      <c r="H83" s="36" t="str">
        <f t="shared" si="15"/>
        <v>Sem dados</v>
      </c>
      <c r="I83" s="36" t="str">
        <f t="shared" si="16"/>
        <v>Sem dados</v>
      </c>
      <c r="J83" s="36" t="str">
        <f t="shared" si="17"/>
        <v>Sem dados</v>
      </c>
      <c r="K83" s="36" t="str">
        <f t="shared" si="18"/>
        <v>Sem dados</v>
      </c>
      <c r="L83" s="36" t="str">
        <f t="shared" si="19"/>
        <v>Sem dados</v>
      </c>
      <c r="M83" s="36" t="str">
        <f t="shared" si="20"/>
        <v>Sem dados</v>
      </c>
      <c r="N83" s="36" t="str">
        <f t="shared" si="21"/>
        <v>Sem dados</v>
      </c>
      <c r="O83" s="36" t="str">
        <f t="shared" si="22"/>
        <v>Sem dados</v>
      </c>
      <c r="P83" s="36" t="str">
        <f t="shared" si="23"/>
        <v>Sem dados</v>
      </c>
    </row>
    <row r="84" spans="1:16" x14ac:dyDescent="0.25">
      <c r="A84" s="35" t="str">
        <f t="shared" si="24"/>
        <v>Outros 3</v>
      </c>
      <c r="B84" s="33" t="str">
        <f t="shared" si="25"/>
        <v xml:space="preserve"> </v>
      </c>
      <c r="C84" s="36" t="str">
        <f t="shared" si="10"/>
        <v>Sem dados</v>
      </c>
      <c r="D84" s="36" t="str">
        <f t="shared" si="11"/>
        <v>Sem dados</v>
      </c>
      <c r="E84" s="36" t="str">
        <f t="shared" si="12"/>
        <v>Sem dados</v>
      </c>
      <c r="F84" s="36" t="str">
        <f t="shared" si="13"/>
        <v>Sem dados</v>
      </c>
      <c r="G84" s="36" t="str">
        <f t="shared" si="14"/>
        <v>Sem dados</v>
      </c>
      <c r="H84" s="36" t="str">
        <f t="shared" si="15"/>
        <v>Sem dados</v>
      </c>
      <c r="I84" s="36" t="str">
        <f t="shared" si="16"/>
        <v>Sem dados</v>
      </c>
      <c r="J84" s="36" t="str">
        <f t="shared" si="17"/>
        <v>Sem dados</v>
      </c>
      <c r="K84" s="36" t="str">
        <f t="shared" si="18"/>
        <v>Sem dados</v>
      </c>
      <c r="L84" s="36" t="str">
        <f t="shared" si="19"/>
        <v>Sem dados</v>
      </c>
      <c r="M84" s="36" t="str">
        <f t="shared" si="20"/>
        <v>Sem dados</v>
      </c>
      <c r="N84" s="36" t="str">
        <f t="shared" si="21"/>
        <v>Sem dados</v>
      </c>
      <c r="O84" s="36" t="str">
        <f t="shared" si="22"/>
        <v>Sem dados</v>
      </c>
      <c r="P84" s="36" t="str">
        <f t="shared" si="23"/>
        <v>Sem dados</v>
      </c>
    </row>
    <row r="85" spans="1:16" x14ac:dyDescent="0.25">
      <c r="A85" s="35" t="str">
        <f t="shared" si="24"/>
        <v>Outros 4</v>
      </c>
      <c r="B85" s="33" t="str">
        <f t="shared" si="25"/>
        <v xml:space="preserve"> </v>
      </c>
      <c r="C85" s="36" t="str">
        <f t="shared" si="10"/>
        <v>Sem dados</v>
      </c>
      <c r="D85" s="36" t="str">
        <f t="shared" si="11"/>
        <v>Sem dados</v>
      </c>
      <c r="E85" s="36" t="str">
        <f t="shared" si="12"/>
        <v>Sem dados</v>
      </c>
      <c r="F85" s="36" t="str">
        <f t="shared" si="13"/>
        <v>Sem dados</v>
      </c>
      <c r="G85" s="36" t="str">
        <f t="shared" si="14"/>
        <v>Sem dados</v>
      </c>
      <c r="H85" s="36" t="str">
        <f t="shared" si="15"/>
        <v>Sem dados</v>
      </c>
      <c r="I85" s="36" t="str">
        <f t="shared" si="16"/>
        <v>Sem dados</v>
      </c>
      <c r="J85" s="36" t="str">
        <f t="shared" si="17"/>
        <v>Sem dados</v>
      </c>
      <c r="K85" s="36" t="str">
        <f t="shared" si="18"/>
        <v>Sem dados</v>
      </c>
      <c r="L85" s="36" t="str">
        <f t="shared" si="19"/>
        <v>Sem dados</v>
      </c>
      <c r="M85" s="36" t="str">
        <f t="shared" si="20"/>
        <v>Sem dados</v>
      </c>
      <c r="N85" s="36" t="str">
        <f t="shared" si="21"/>
        <v>Sem dados</v>
      </c>
      <c r="O85" s="36" t="str">
        <f t="shared" si="22"/>
        <v>Sem dados</v>
      </c>
      <c r="P85" s="36" t="str">
        <f t="shared" si="23"/>
        <v>Sem dados</v>
      </c>
    </row>
  </sheetData>
  <mergeCells count="5">
    <mergeCell ref="A20:B21"/>
    <mergeCell ref="A42:B43"/>
    <mergeCell ref="C45:C63"/>
    <mergeCell ref="A64:B65"/>
    <mergeCell ref="C65:F6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Burn Rate Calculator 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Felipe Moreira Persegona</dc:creator>
  <cp:lastModifiedBy>Marcelo Felipe Moreira Persegona</cp:lastModifiedBy>
  <dcterms:created xsi:type="dcterms:W3CDTF">2020-03-30T14:38:27Z</dcterms:created>
  <dcterms:modified xsi:type="dcterms:W3CDTF">2020-03-30T18:54:26Z</dcterms:modified>
</cp:coreProperties>
</file>